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D:\APP 2025\APP 2025 Non-CSE\"/>
    </mc:Choice>
  </mc:AlternateContent>
  <xr:revisionPtr revIDLastSave="0" documentId="13_ncr:1_{4E89DDE7-9140-4A89-B236-2DCE5E73A6CE}" xr6:coauthVersionLast="47" xr6:coauthVersionMax="47" xr10:uidLastSave="{00000000-0000-0000-0000-000000000000}"/>
  <bookViews>
    <workbookView xWindow="-108" yWindow="-108" windowWidth="23256" windowHeight="12456" tabRatio="369" xr2:uid="{00000000-000D-0000-FFFF-FFFF00000000}"/>
  </bookViews>
  <sheets>
    <sheet name="app" sheetId="1" r:id="rId1"/>
    <sheet name="how_to_fill_out-definitions" sheetId="2" r:id="rId2"/>
    <sheet name="data_validation" sheetId="3" state="hidden" r:id="rId3"/>
  </sheets>
  <definedNames>
    <definedName name="_xlnm.Print_Area" localSheetId="0">app!$A$2:$N$63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4" i="1" l="1"/>
  <c r="K46" i="1"/>
  <c r="K45" i="1"/>
  <c r="K44" i="1"/>
  <c r="K43" i="1"/>
  <c r="K42" i="1"/>
  <c r="K56" i="1"/>
  <c r="K47" i="1"/>
  <c r="K41" i="1" l="1"/>
  <c r="K7" i="1"/>
  <c r="K55" i="1"/>
  <c r="K53" i="1"/>
  <c r="K52" i="1"/>
  <c r="K51" i="1"/>
  <c r="K50" i="1"/>
  <c r="K49" i="1"/>
  <c r="K48"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57" i="1" l="1"/>
  <c r="L57" i="1"/>
  <c r="G7" i="1"/>
  <c r="F7" i="1" s="1"/>
  <c r="F11" i="2"/>
</calcChain>
</file>

<file path=xl/sharedStrings.xml><?xml version="1.0" encoding="utf-8"?>
<sst xmlns="http://schemas.openxmlformats.org/spreadsheetml/2006/main" count="693" uniqueCount="230">
  <si>
    <t>Department of Budget and Management Procurement Monitoring Report as of month/day/2006</t>
  </si>
  <si>
    <t>Code (PAP)</t>
  </si>
  <si>
    <t>Procurement
Project</t>
  </si>
  <si>
    <t>PMO/
End-User</t>
  </si>
  <si>
    <t>Is this an Early Procurement Activity? (Yes/No)</t>
  </si>
  <si>
    <t>Mode of Procurement</t>
  </si>
  <si>
    <t>Schedule for Each Procurement Activity</t>
  </si>
  <si>
    <t>Source of Funds</t>
  </si>
  <si>
    <t>Estimated Budget (PhP)</t>
  </si>
  <si>
    <t>Remarks
(brief description of Project)</t>
  </si>
  <si>
    <t>PMO/             End-User</t>
  </si>
  <si>
    <t>Contract Cost (PhP)</t>
  </si>
  <si>
    <t>List of Invited Observers</t>
  </si>
  <si>
    <t>Date of Receipt of Invitation</t>
  </si>
  <si>
    <t>Remarks                                                                        (Explaining changes from the APP)</t>
  </si>
  <si>
    <t>Advertisement/Posting of IB/REI</t>
  </si>
  <si>
    <t>Submission/Opening of Bids</t>
  </si>
  <si>
    <t>Notice of Award</t>
  </si>
  <si>
    <t>Contract Signing</t>
  </si>
  <si>
    <t>Total</t>
  </si>
  <si>
    <t>MOOE</t>
  </si>
  <si>
    <t>CO</t>
  </si>
  <si>
    <t>Pre-Proc Conference</t>
  </si>
  <si>
    <t>Ads/Post of IAEB</t>
  </si>
  <si>
    <t>Pre-bid Conf</t>
  </si>
  <si>
    <t>Eligibility Check</t>
  </si>
  <si>
    <t>Sub/Open of Bids</t>
  </si>
  <si>
    <t>Bid Evaluation</t>
  </si>
  <si>
    <t>Post Qual</t>
  </si>
  <si>
    <t>Contract Award</t>
  </si>
  <si>
    <t>Notice to Proceed</t>
  </si>
  <si>
    <t>Delivery/ Accept</t>
  </si>
  <si>
    <t>Payment Process</t>
  </si>
  <si>
    <t>Pre-Proc Conf</t>
  </si>
  <si>
    <t>Competitive Bidding</t>
  </si>
  <si>
    <t>Limited Source Bidding</t>
  </si>
  <si>
    <t>Direct Contracting</t>
  </si>
  <si>
    <t>Repeat Order</t>
  </si>
  <si>
    <t>Shopping</t>
  </si>
  <si>
    <t>NP-53.1 Two Failed Biddings</t>
  </si>
  <si>
    <t>NP-53.2 Emergency Cases</t>
  </si>
  <si>
    <t>NP-53.3 Take-Over of Contracts</t>
  </si>
  <si>
    <t>NP-53.4 Adjacent or Contiguous</t>
  </si>
  <si>
    <t>NP-53.5 Agency-to-Agency</t>
  </si>
  <si>
    <t>NP-53.6 Scientific, Scholarly, Artistic Work, Exclusive Technology and Media Services</t>
  </si>
  <si>
    <t>NP-53.7 Highly Technical Consultants</t>
  </si>
  <si>
    <t>NP-53.8 Defense Cooperation Agreement</t>
  </si>
  <si>
    <t>NP-53.9 - Small Value Procurement</t>
  </si>
  <si>
    <t>NP-53.10 Lease of Real Property and Venue</t>
  </si>
  <si>
    <t>NP-53.11 NGO Participation</t>
  </si>
  <si>
    <t>NP-53.12 Community Participation</t>
  </si>
  <si>
    <t>NP-53.13 UN Agencies, Int'l Organizations or International Financing Institutions</t>
  </si>
  <si>
    <t>GUIDE TO PREPARE APP</t>
  </si>
  <si>
    <t>APP COLUMN HEADER/S</t>
  </si>
  <si>
    <t>STEP 1</t>
  </si>
  <si>
    <t>STEP 2</t>
  </si>
  <si>
    <t>For the Procurement Project column, please align descriptions of program/projects with budget documents and ensure clarity and accuracy in describing each procurement program/project.</t>
  </si>
  <si>
    <t>Procurement Project</t>
  </si>
  <si>
    <t>STEP 3</t>
  </si>
  <si>
    <t>For PMO/End-User, please indicate the PMO/End-User unit who will implement/utilize the procurement program/project. Multiple end-user units are allowed only if the procurement activity was consolidated by the BAC to procure requirements of the end-user units.</t>
  </si>
  <si>
    <t>PMO/End-User</t>
  </si>
  <si>
    <t>STEP 4</t>
  </si>
  <si>
    <t>For Mode of Procurement and Schedule for Each Procurement Activity, all modes of procurement are available as a dropdown list and requirements for a specific schedule for Ads/Post of IB/REI, Sub/Open of Bids, Notice of Award, and/or Contract Signing are automatically identified thru the MS Excel formula. Note that for Foreign-funded procurement, please use Others - Foreign-funded procurement as the Mode of Procurement.
Kindly indicate a specific period (dates, month, quarter) when each Procurement Activity will be done. Please refer to our website: http://www.gppb.gov.ph/timelines/timelines.htm for the specific periods for each activity.
Note: For SVP, IB/REI is similar to RFQ.
Ads/Post of IB/REI for Shopping 52.1(b) and NP-SVP (53.9) needs to be posted in PhilGEPS for ABCs above 50k. Notice of Award posting in PhilGEPS is mandatory for all Alternative Modes only for ABCs above 50k.</t>
  </si>
  <si>
    <t>Ads/Post of IB/REI</t>
  </si>
  <si>
    <t>STEP 5</t>
  </si>
  <si>
    <t>For Source of Funds, a dropdown list is available. If the Source of Funds the PE will use is not included, please indicate "Others" and specify under the Remarks column.</t>
  </si>
  <si>
    <t>STEP 6</t>
  </si>
  <si>
    <t>For Estimated Budget (PhP), kindly fill out either MOOE or CO columns only. Total ABC column is not editable,  but will automatically compute for the total MOOE and CO components of the project. This breakdown is needed for tracking purposes. Finally, please ensure that amounts indicated are aligned with budget documents.</t>
  </si>
  <si>
    <t>STEP 7</t>
  </si>
  <si>
    <t>Before submission to the GPPB, ensure that the Head of the Procuring Entity (HoPE) approves/signs the APP.</t>
  </si>
  <si>
    <t>GENERAL INFORMATION</t>
  </si>
  <si>
    <t>#1</t>
  </si>
  <si>
    <t>All Cells with Fill Color Orange needs to be filled out by the Agency. This is a visual reminder of blank or improperly filled out cells.</t>
  </si>
  <si>
    <t>#2</t>
  </si>
  <si>
    <t>To ensure that automated indicator which procurement activity needs to be filled out with specific periods, PE must copy entire Excel row with the mode of procurement for the specific procurement program/project and paste on the last sample row "Negotiated Procurement-53.13" in the template.</t>
  </si>
  <si>
    <t>#3</t>
  </si>
  <si>
    <t>If PE wishes to edit formatting and design of borders, fonts, among others of the APP template, it is suggested to utilize the automated formulas in the template before copying contents and reformatting.</t>
  </si>
  <si>
    <t>#4</t>
  </si>
  <si>
    <t>Per Section of 3.1.1 of DBM Circular No. 2015-7, the Approved Budget for the Contract (ABC) shall be “[t]he amount reflected in the MYOA”. Hence, the ABC in the Annual Procurement Plan (APP) shall be the full amount stated in the MYOA with remarks added on how much will be actually disbursed for that particular fiscal year. Moreover, the Procurement Monitoring Report (PMR) should also reflect full amount in the MYOA if the entire contract was awarded within the fiscal year. Thus, for succeeding years, actual disbursements from the MYOA need not be reflected in the APPs and PMRs, unless current contract with MYOA is terminated and a new procurement activity is undertaken.</t>
  </si>
  <si>
    <t>DEFINITIONS</t>
  </si>
  <si>
    <r>
      <t>1. PROGRAM (BESF)</t>
    </r>
    <r>
      <rPr>
        <sz val="11"/>
        <color indexed="8"/>
        <rFont val="Arial1"/>
      </rPr>
      <t>– A homogeneous group of activities necessary for the performance of a major purpose for which a government agency is established, for the basic maintenance of the agency’s administrative operations or for the provisions of staff support to the agency’s administrative operations or for the provisions of staff support to the agency’s line functions.</t>
    </r>
  </si>
  <si>
    <r>
      <t>2. PROJECT (BESF)</t>
    </r>
    <r>
      <rPr>
        <sz val="11"/>
        <color indexed="8"/>
        <rFont val="Arial1"/>
      </rPr>
      <t>– Special agency undertakings which are to be carried out within a definite time frame and which are intended to result in some pre-determined measure of goods and services.</t>
    </r>
  </si>
  <si>
    <r>
      <t>3. PMO/End User</t>
    </r>
    <r>
      <rPr>
        <sz val="11"/>
        <color indexed="8"/>
        <rFont val="Arial1"/>
      </rPr>
      <t xml:space="preserve"> - Unit as proponent of program or project</t>
    </r>
  </si>
  <si>
    <r>
      <t>4. Mode of Procurement</t>
    </r>
    <r>
      <rPr>
        <sz val="11"/>
        <color indexed="8"/>
        <rFont val="Arial1"/>
      </rPr>
      <t xml:space="preserve"> - Competitive Bidding and Alternative Methods including: selective bidding, direct contracting, repeat order, shopping, and negotiated procurement.</t>
    </r>
  </si>
  <si>
    <r>
      <t>5. Schedule for Each Procurement Activity</t>
    </r>
    <r>
      <rPr>
        <sz val="11"/>
        <color indexed="8"/>
        <rFont val="Arial1"/>
      </rPr>
      <t xml:space="preserve"> - Major procurement activities (advertising/posting; submission and receipt/Opening of bids;  award of contract; contract signing).</t>
    </r>
  </si>
  <si>
    <r>
      <t>6. Source of Funds</t>
    </r>
    <r>
      <rPr>
        <sz val="11"/>
        <color indexed="8"/>
        <rFont val="Arial1"/>
      </rPr>
      <t xml:space="preserve"> - Whether GoP, Foreign Assisted or Special Purpose Fund</t>
    </r>
  </si>
  <si>
    <r>
      <t xml:space="preserve">7. Estimated Budget </t>
    </r>
    <r>
      <rPr>
        <sz val="11"/>
        <color indexed="8"/>
        <rFont val="Arial1"/>
      </rPr>
      <t>- Agency approved estimate of project/program costs</t>
    </r>
  </si>
  <si>
    <r>
      <t>8. Remarks</t>
    </r>
    <r>
      <rPr>
        <sz val="11"/>
        <color indexed="8"/>
        <rFont val="Arial1"/>
      </rPr>
      <t xml:space="preserve"> - brief description of program or project</t>
    </r>
  </si>
  <si>
    <t>GoP</t>
  </si>
  <si>
    <t>YES</t>
  </si>
  <si>
    <t>Foreign</t>
  </si>
  <si>
    <t>NO</t>
  </si>
  <si>
    <t>Special Purpose Fund</t>
  </si>
  <si>
    <t>Corporate Budget</t>
  </si>
  <si>
    <t>Income</t>
  </si>
  <si>
    <t>Others</t>
  </si>
  <si>
    <t>Others - Foreign-funded procurement</t>
  </si>
  <si>
    <t>In the Code column, kindly indicate the PAP Code. Please refer to the code indicated in the technical budget posted in the DBM website. For GOCCs and LGUs, indicate the procuring entity's internal numbering system.</t>
  </si>
  <si>
    <t>NP-53.14 Direct Retail Purchase of
Petroleum Fuel, Oil and Lubricant (POL)
Products and Airline Tickets</t>
  </si>
  <si>
    <t>Emergency Procurement under the Bayanihan Act</t>
  </si>
  <si>
    <t>Vehicle Registration and Insurance</t>
  </si>
  <si>
    <t xml:space="preserve">Other Professional and Legal Sevices </t>
  </si>
  <si>
    <t>Water and Purified Refilling Drinking Water</t>
  </si>
  <si>
    <t xml:space="preserve">Water Bill </t>
  </si>
  <si>
    <t>Electricity Bill</t>
  </si>
  <si>
    <t>Meetings, Conference and Annual Occasions or Events</t>
  </si>
  <si>
    <t>Uniform / Costumes, Polo Shirt or T-shirt Printring for Conference and Annual Events</t>
  </si>
  <si>
    <t>Meals and Snacks for Meetings, Conference and Annual Events</t>
  </si>
  <si>
    <t xml:space="preserve">Seminar / Training for Trainers and Non Teaching Staff </t>
  </si>
  <si>
    <t>Repair of Cookery Building</t>
  </si>
  <si>
    <t>Repair of Centex Building</t>
  </si>
  <si>
    <t>Repair of Admin Building</t>
  </si>
  <si>
    <t>Medical , Dental and Laboratory Supplies</t>
  </si>
  <si>
    <t>Books for TVET and Diploma Programs</t>
  </si>
  <si>
    <t>Garments Sector</t>
  </si>
  <si>
    <t>Hostel</t>
  </si>
  <si>
    <t>Catering Services</t>
  </si>
  <si>
    <t>Farming/Agricultural</t>
  </si>
  <si>
    <t xml:space="preserve">  Prepared by:</t>
  </si>
  <si>
    <t>Certified Funds Available/</t>
  </si>
  <si>
    <t>Approved by:</t>
  </si>
  <si>
    <t>Certified Appropriate Funds Available</t>
  </si>
  <si>
    <t>RONEYRICK JOHN D. ELLOREG</t>
  </si>
  <si>
    <t>GLADYS A. TIONGCO, Ed. D.</t>
  </si>
  <si>
    <t xml:space="preserve"> Budget Officer</t>
  </si>
  <si>
    <t>Vocational School Administrator III</t>
  </si>
  <si>
    <r>
      <rPr>
        <b/>
        <sz val="12"/>
        <color theme="1"/>
        <rFont val="Arial"/>
        <family val="2"/>
      </rPr>
      <t xml:space="preserve">                        </t>
    </r>
    <r>
      <rPr>
        <b/>
        <u/>
        <sz val="12"/>
        <color theme="1"/>
        <rFont val="Arial"/>
        <family val="2"/>
      </rPr>
      <t>LYNDRE G. BAYOTAS</t>
    </r>
  </si>
  <si>
    <t>N/A</t>
  </si>
  <si>
    <t>Common Use Supplies and Equipment Available at PS</t>
  </si>
  <si>
    <t xml:space="preserve"> </t>
  </si>
  <si>
    <t>Various Office Supplies</t>
  </si>
  <si>
    <t>Common Use Supplies and Equipment not Available at PS</t>
  </si>
  <si>
    <t>Various Office Supplies not available in PS</t>
  </si>
  <si>
    <t>Eletrical Supplies</t>
  </si>
  <si>
    <t>Provision of Electrical Materials</t>
  </si>
  <si>
    <t>Accountable Form</t>
  </si>
  <si>
    <t>Provision of Accountable forms needed in operation</t>
  </si>
  <si>
    <t>Plaques, materials and other supplies</t>
  </si>
  <si>
    <t>Provision of plaques and other materials during training and meeting</t>
  </si>
  <si>
    <t>Tarpaulin</t>
  </si>
  <si>
    <t>Provision of tarpaulin materials during school activities, trainings and meetings</t>
  </si>
  <si>
    <t>Commercial Check</t>
  </si>
  <si>
    <t>Provision of Commercial Check</t>
  </si>
  <si>
    <t>ID Card Printer Machine and Cosumables</t>
  </si>
  <si>
    <t>Provision of ID Card Printing Consumables for students ID</t>
  </si>
  <si>
    <t>Photocopier Consumables</t>
  </si>
  <si>
    <t>Provision of Photocopier's Toners and master roll</t>
  </si>
  <si>
    <t>Technocraft Bulletin</t>
  </si>
  <si>
    <t>Provision of printing school paper magazine</t>
  </si>
  <si>
    <t>Audio and Visual Equipment Supplies</t>
  </si>
  <si>
    <t>Additonal Procurement of Audio and visual items</t>
  </si>
  <si>
    <t>Security Service</t>
  </si>
  <si>
    <t>Agency needs to hire services from private firms to secure and protect the employees and trainees from threats and danger within the facility</t>
  </si>
  <si>
    <t>Provision of Gasoline and Diesel and lubricants for period of January to December 2024</t>
  </si>
  <si>
    <t>Telephone and Internet</t>
  </si>
  <si>
    <t>Internet and landline-Telephone line Subscription, Provision of Internet Service</t>
  </si>
  <si>
    <t>Provision of CCTV Installation and Alarm System</t>
  </si>
  <si>
    <t>Printing and Publications- News Paper Subscription, Radio and TV Program for ZSPI Programs Advertisement for the whole year</t>
  </si>
  <si>
    <t>Includes Tarpaulin Banner/Streamer, News Paper Subscription, Radio and TV Program for ZSPI and other Government Agencies Programs, Advertisements, Anniversaries and Promotion Printing Servuce</t>
  </si>
  <si>
    <t>Fidelity Bond Premiums</t>
  </si>
  <si>
    <t>Provision of Fidelity Bond for Accountable Officers</t>
  </si>
  <si>
    <t>Registration and Insurance of Agency -to-Agency owned Vehicle</t>
  </si>
  <si>
    <t>I.T. Infrastructure Project(Faculty and Student Portal, RFI ID System</t>
  </si>
  <si>
    <t>I.T. Infrastructure project ( Faculty and student Portal, RFI ID System</t>
  </si>
  <si>
    <t>Provision of Legal Services</t>
  </si>
  <si>
    <t>Provision of Water and Purified Drinking Water for the period of January to December 2024</t>
  </si>
  <si>
    <t>Operating Expenses</t>
  </si>
  <si>
    <t>Monthly meeting, training and Annual Events and School Activities</t>
  </si>
  <si>
    <t>Annual Occations or Events, Trainings and School Activities</t>
  </si>
  <si>
    <t>Annnual Seminar/Training for Trainers and Non Teaching Staff</t>
  </si>
  <si>
    <t>Repair and Maintenance for School Building Materials and Equipments</t>
  </si>
  <si>
    <t>For upkeep of buildingsand other Structures</t>
  </si>
  <si>
    <t>For upkeep of Cookery Building</t>
  </si>
  <si>
    <t>For upkeep centex Building</t>
  </si>
  <si>
    <t>For upkeep of Admin Building</t>
  </si>
  <si>
    <t>Provision of Medical Supplies for clinic</t>
  </si>
  <si>
    <t>Provision of Additional Books</t>
  </si>
  <si>
    <t>Provision of Supplies and materials use in IGP Garments</t>
  </si>
  <si>
    <t>Provision of Supplies and materials use in Hostel</t>
  </si>
  <si>
    <t>Provision of Supplies and materials use in IGP Catering</t>
  </si>
  <si>
    <t>Provision of Supplies and materials use in IGP farming</t>
  </si>
  <si>
    <t>Postage and Courier Service</t>
  </si>
  <si>
    <t>Provision of Postage and Courier Service</t>
  </si>
  <si>
    <t>Agency Website Renewal</t>
  </si>
  <si>
    <t>Provide website for the school and for public information, access of E-learning, delivery of current events in the school</t>
  </si>
  <si>
    <t>CCTV Installation and Alarm System</t>
  </si>
  <si>
    <t xml:space="preserve"> Lyndre G. Bayotas</t>
  </si>
  <si>
    <t>Rhando O. Sangcom</t>
  </si>
  <si>
    <t>Romee A. Tamsi</t>
  </si>
  <si>
    <t>Aileen A. Cordova</t>
  </si>
  <si>
    <t>Veronica A. Rasonable</t>
  </si>
  <si>
    <t>Nasser H. Uttongan</t>
  </si>
  <si>
    <t>John Michael L. Montillano</t>
  </si>
  <si>
    <t>Presco P. Canete, Jr.</t>
  </si>
  <si>
    <t>Joseph D. Velasco, Jr.</t>
  </si>
  <si>
    <t>Marie Cris M. Sogue</t>
  </si>
  <si>
    <t>Josephine Z. Bacudan</t>
  </si>
  <si>
    <t>Malare P. Cotejo</t>
  </si>
  <si>
    <t>Cecilia M. Capitanea</t>
  </si>
  <si>
    <t>May p. Cemedido</t>
  </si>
  <si>
    <t>Fuel, Oil and Lubricants</t>
  </si>
  <si>
    <t xml:space="preserve">                      Supply Officer</t>
  </si>
  <si>
    <t>Jan.-Dec. 2025</t>
  </si>
  <si>
    <t>Oct.-Dec. 2024</t>
  </si>
  <si>
    <t>Sept. -Dec. 2025</t>
  </si>
  <si>
    <t>June 2025</t>
  </si>
  <si>
    <t xml:space="preserve">                                                                                    Zamboanga Sibugay Polytechnic Institute</t>
  </si>
  <si>
    <t>Admin Security Equipment, Firearms</t>
  </si>
  <si>
    <t xml:space="preserve">Amy N. Mabatid </t>
  </si>
  <si>
    <t>Assessment Supplies Materials, Consumables, Tools, and Equipment</t>
  </si>
  <si>
    <t xml:space="preserve">School Signages </t>
  </si>
  <si>
    <t xml:space="preserve">For School Signages </t>
  </si>
  <si>
    <t>Lyndre G. Bayotas</t>
  </si>
  <si>
    <t xml:space="preserve">                                                                                       Annual Procurement Plan for FY 2025</t>
  </si>
  <si>
    <t xml:space="preserve">Enhancement of the Roofing of Function Hall and Kitchen </t>
  </si>
  <si>
    <t xml:space="preserve">Repair and Renovation of the Carpentry Building </t>
  </si>
  <si>
    <t xml:space="preserve">To provide a safe and conducive space for a carpentry training program. </t>
  </si>
  <si>
    <t>To address leaks and ensure a  safe, functional space for training and events.</t>
  </si>
  <si>
    <t>Enhancement of Gate 1</t>
  </si>
  <si>
    <t xml:space="preserve">Enhancement of the 3rd Floor of the CENTEX Building </t>
  </si>
  <si>
    <t xml:space="preserve">To expand and improve training spaces for technical education programs. </t>
  </si>
  <si>
    <t xml:space="preserve">Enhancement of Garments Building </t>
  </si>
  <si>
    <t xml:space="preserve">Enhancement of Guidance Building </t>
  </si>
  <si>
    <t xml:space="preserve">To upgrade facilities and provide a better environment for garments training program.  </t>
  </si>
  <si>
    <t xml:space="preserve">Provision of Supplies Materials, Consumables, Tools, and Equipment. </t>
  </si>
  <si>
    <t xml:space="preserve">To Provide a more functional and welcoming space for counseling and students and staff. </t>
  </si>
  <si>
    <t xml:space="preserve">Consumable, Tools, and Equipment for Skills Competition </t>
  </si>
  <si>
    <t xml:space="preserve">Training Supplies, Materials and Expenses (Consumables for Skills Training, and Skills Demonstration) </t>
  </si>
  <si>
    <t xml:space="preserve">Provision of Training Supplies, Materials and Expenses (Consumables for Skills Training and Skills Demonstration) </t>
  </si>
  <si>
    <t xml:space="preserve">Consumable, Tools, and Equipment for Regional and National Skills Competition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</si>
</sst>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indexed="8"/>
      <name val="Arial1"/>
    </font>
    <font>
      <b/>
      <sz val="14"/>
      <color indexed="8"/>
      <name val="Arial1"/>
    </font>
    <font>
      <sz val="10"/>
      <color indexed="8"/>
      <name val="Arial1"/>
    </font>
    <font>
      <b/>
      <sz val="9"/>
      <color indexed="8"/>
      <name val="Arial1"/>
    </font>
    <font>
      <b/>
      <sz val="8"/>
      <color indexed="8"/>
      <name val="Arial1"/>
    </font>
    <font>
      <sz val="9"/>
      <color indexed="8"/>
      <name val="Arial1"/>
    </font>
    <font>
      <sz val="8"/>
      <color indexed="8"/>
      <name val="Arial1"/>
    </font>
    <font>
      <b/>
      <sz val="10"/>
      <color indexed="8"/>
      <name val="Arial1"/>
    </font>
    <font>
      <u/>
      <sz val="10"/>
      <color indexed="12"/>
      <name val="Arial1"/>
    </font>
    <font>
      <b/>
      <sz val="11"/>
      <color indexed="8"/>
      <name val="Arial1"/>
    </font>
    <font>
      <sz val="11"/>
      <color indexed="8"/>
      <name val="Arial1"/>
    </font>
    <font>
      <sz val="10"/>
      <color indexed="12"/>
      <name val="Arial1"/>
    </font>
    <font>
      <sz val="8"/>
      <color theme="1"/>
      <name val="Arial"/>
      <family val="2"/>
    </font>
    <font>
      <sz val="8"/>
      <name val="Ariel1"/>
    </font>
    <font>
      <sz val="8"/>
      <color indexed="8"/>
      <name val="Ariel1"/>
    </font>
    <font>
      <sz val="11"/>
      <color theme="1"/>
      <name val="Calibri"/>
      <family val="2"/>
    </font>
    <font>
      <sz val="11"/>
      <color theme="1"/>
      <name val="Arial"/>
      <family val="2"/>
    </font>
    <font>
      <sz val="11"/>
      <color indexed="8"/>
      <name val="Arial"/>
      <family val="2"/>
    </font>
    <font>
      <b/>
      <sz val="11"/>
      <color indexed="8"/>
      <name val="Arial"/>
      <family val="2"/>
    </font>
    <font>
      <b/>
      <u/>
      <sz val="12"/>
      <color theme="1"/>
      <name val="Arial"/>
      <family val="2"/>
    </font>
    <font>
      <b/>
      <sz val="12"/>
      <color theme="1"/>
      <name val="Arial"/>
      <family val="2"/>
    </font>
    <font>
      <b/>
      <u/>
      <sz val="11"/>
      <color indexed="8"/>
      <name val="Arial"/>
      <family val="2"/>
    </font>
    <font>
      <b/>
      <u/>
      <sz val="12"/>
      <color indexed="8"/>
      <name val="Arial"/>
      <family val="2"/>
    </font>
    <font>
      <sz val="8"/>
      <name val="Arial1"/>
    </font>
  </fonts>
  <fills count="8">
    <fill>
      <patternFill patternType="none"/>
    </fill>
    <fill>
      <patternFill patternType="gray125"/>
    </fill>
    <fill>
      <patternFill patternType="solid">
        <fgColor indexed="53"/>
        <bgColor indexed="52"/>
      </patternFill>
    </fill>
    <fill>
      <patternFill patternType="solid">
        <fgColor indexed="9"/>
        <bgColor indexed="26"/>
      </patternFill>
    </fill>
    <fill>
      <patternFill patternType="solid">
        <fgColor indexed="8"/>
        <bgColor indexed="58"/>
      </patternFill>
    </fill>
    <fill>
      <patternFill patternType="solid">
        <fgColor indexed="57"/>
        <bgColor indexed="21"/>
      </patternFill>
    </fill>
    <fill>
      <patternFill patternType="solid">
        <fgColor theme="0"/>
        <bgColor indexed="64"/>
      </patternFill>
    </fill>
    <fill>
      <patternFill patternType="solid">
        <fgColor theme="0"/>
        <bgColor indexed="26"/>
      </patternFill>
    </fill>
  </fills>
  <borders count="40">
    <border>
      <left/>
      <right/>
      <top/>
      <bottom/>
      <diagonal/>
    </border>
    <border>
      <left style="medium">
        <color indexed="8"/>
      </left>
      <right style="hair">
        <color indexed="8"/>
      </right>
      <top style="medium">
        <color indexed="8"/>
      </top>
      <bottom style="double">
        <color indexed="8"/>
      </bottom>
      <diagonal/>
    </border>
    <border>
      <left style="hair">
        <color indexed="8"/>
      </left>
      <right style="hair">
        <color indexed="8"/>
      </right>
      <top style="medium">
        <color indexed="8"/>
      </top>
      <bottom style="double">
        <color indexed="8"/>
      </bottom>
      <diagonal/>
    </border>
    <border>
      <left style="hair">
        <color indexed="8"/>
      </left>
      <right style="hair">
        <color indexed="8"/>
      </right>
      <top style="medium">
        <color indexed="8"/>
      </top>
      <bottom/>
      <diagonal/>
    </border>
    <border>
      <left style="hair">
        <color indexed="8"/>
      </left>
      <right style="medium">
        <color indexed="8"/>
      </right>
      <top style="medium">
        <color indexed="8"/>
      </top>
      <bottom style="double">
        <color indexed="8"/>
      </bottom>
      <diagonal/>
    </border>
    <border>
      <left style="hair">
        <color indexed="8"/>
      </left>
      <right style="hair">
        <color indexed="8"/>
      </right>
      <top style="hair">
        <color indexed="8"/>
      </top>
      <bottom style="hair">
        <color indexed="8"/>
      </bottom>
      <diagonal/>
    </border>
    <border>
      <left/>
      <right style="hair">
        <color indexed="8"/>
      </right>
      <top/>
      <bottom style="double">
        <color indexed="8"/>
      </bottom>
      <diagonal/>
    </border>
    <border>
      <left style="hair">
        <color indexed="8"/>
      </left>
      <right/>
      <top/>
      <bottom style="double">
        <color indexed="8"/>
      </bottom>
      <diagonal/>
    </border>
    <border>
      <left/>
      <right/>
      <top/>
      <bottom style="double">
        <color indexed="8"/>
      </bottom>
      <diagonal/>
    </border>
    <border>
      <left style="hair">
        <color indexed="8"/>
      </left>
      <right/>
      <top/>
      <bottom/>
      <diagonal/>
    </border>
    <border>
      <left style="hair">
        <color indexed="8"/>
      </left>
      <right style="hair">
        <color indexed="8"/>
      </right>
      <top/>
      <bottom/>
      <diagonal/>
    </border>
    <border>
      <left style="hair">
        <color indexed="8"/>
      </left>
      <right style="medium">
        <color indexed="8"/>
      </right>
      <top/>
      <bottom/>
      <diagonal/>
    </border>
    <border>
      <left style="hair">
        <color indexed="8"/>
      </left>
      <right/>
      <top style="hair">
        <color indexed="8"/>
      </top>
      <bottom style="hair">
        <color indexed="8"/>
      </bottom>
      <diagonal/>
    </border>
    <border>
      <left style="hair">
        <color indexed="8"/>
      </left>
      <right style="hair">
        <color indexed="8"/>
      </right>
      <top/>
      <bottom style="hair">
        <color indexed="8"/>
      </bottom>
      <diagonal/>
    </border>
    <border>
      <left/>
      <right style="hair">
        <color indexed="8"/>
      </right>
      <top style="medium">
        <color indexed="8"/>
      </top>
      <bottom style="double">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2">
    <xf numFmtId="0" fontId="0" fillId="0" borderId="0"/>
    <xf numFmtId="0" fontId="8" fillId="0"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cellStyleXfs>
  <cellXfs count="125">
    <xf numFmtId="0" fontId="0" fillId="0" borderId="0" xfId="0"/>
    <xf numFmtId="0" fontId="0" fillId="3" borderId="0" xfId="0" applyFill="1" applyProtection="1">
      <protection locked="0"/>
    </xf>
    <xf numFmtId="0" fontId="1" fillId="3" borderId="0" xfId="0" applyFont="1" applyFill="1" applyProtection="1">
      <protection locked="0"/>
    </xf>
    <xf numFmtId="0" fontId="1" fillId="3" borderId="0" xfId="0" applyFont="1" applyFill="1" applyAlignment="1" applyProtection="1">
      <alignment horizontal="left"/>
      <protection locked="0"/>
    </xf>
    <xf numFmtId="0" fontId="1" fillId="3" borderId="0" xfId="0" applyFont="1" applyFill="1" applyAlignment="1" applyProtection="1">
      <alignment horizontal="center"/>
      <protection locked="0"/>
    </xf>
    <xf numFmtId="0" fontId="2" fillId="3" borderId="0" xfId="0" applyFont="1" applyFill="1" applyAlignment="1" applyProtection="1">
      <alignment horizontal="center"/>
      <protection locked="0"/>
    </xf>
    <xf numFmtId="0" fontId="2" fillId="3" borderId="0" xfId="0" applyFont="1" applyFill="1" applyProtection="1">
      <protection locked="0"/>
    </xf>
    <xf numFmtId="0" fontId="3" fillId="3" borderId="0" xfId="0" applyFont="1" applyFill="1" applyAlignment="1" applyProtection="1">
      <alignment horizontal="center" vertical="top" wrapText="1"/>
      <protection locked="0"/>
    </xf>
    <xf numFmtId="0" fontId="4" fillId="3" borderId="6" xfId="0" applyFont="1" applyFill="1" applyBorder="1" applyAlignment="1" applyProtection="1">
      <alignment horizontal="center" vertical="top" wrapText="1"/>
      <protection locked="0"/>
    </xf>
    <xf numFmtId="0" fontId="4" fillId="3" borderId="7" xfId="0" applyFont="1" applyFill="1" applyBorder="1" applyAlignment="1" applyProtection="1">
      <alignment horizontal="center" vertical="top" wrapText="1"/>
      <protection locked="0"/>
    </xf>
    <xf numFmtId="0" fontId="4" fillId="3" borderId="8" xfId="0" applyFont="1" applyFill="1" applyBorder="1" applyAlignment="1" applyProtection="1">
      <alignment horizontal="center" vertical="top" wrapText="1"/>
      <protection locked="0"/>
    </xf>
    <xf numFmtId="0" fontId="3" fillId="3" borderId="7" xfId="0" applyFont="1" applyFill="1" applyBorder="1" applyAlignment="1" applyProtection="1">
      <alignment horizontal="center" vertical="top" wrapText="1"/>
      <protection locked="0"/>
    </xf>
    <xf numFmtId="0" fontId="3" fillId="3" borderId="8" xfId="0" applyFont="1" applyFill="1" applyBorder="1" applyAlignment="1" applyProtection="1">
      <alignment horizontal="center" vertical="top" wrapText="1"/>
      <protection locked="0"/>
    </xf>
    <xf numFmtId="0" fontId="3" fillId="3" borderId="6" xfId="0" applyFont="1" applyFill="1" applyBorder="1" applyAlignment="1" applyProtection="1">
      <alignment horizontal="center" vertical="top" wrapText="1"/>
      <protection locked="0"/>
    </xf>
    <xf numFmtId="0" fontId="5" fillId="3" borderId="0" xfId="0" applyFont="1" applyFill="1" applyProtection="1">
      <protection locked="0"/>
    </xf>
    <xf numFmtId="0" fontId="6" fillId="3" borderId="0" xfId="0" applyFont="1" applyFill="1" applyProtection="1">
      <protection locked="0"/>
    </xf>
    <xf numFmtId="0" fontId="6" fillId="3" borderId="9" xfId="0" applyFont="1" applyFill="1" applyBorder="1" applyProtection="1">
      <protection locked="0"/>
    </xf>
    <xf numFmtId="0" fontId="4" fillId="3" borderId="9" xfId="0" applyFont="1" applyFill="1" applyBorder="1" applyProtection="1">
      <protection locked="0"/>
    </xf>
    <xf numFmtId="0" fontId="6" fillId="3" borderId="10" xfId="0" applyFont="1" applyFill="1" applyBorder="1" applyProtection="1">
      <protection locked="0"/>
    </xf>
    <xf numFmtId="0" fontId="6" fillId="3" borderId="9" xfId="0" applyFont="1" applyFill="1" applyBorder="1" applyAlignment="1" applyProtection="1">
      <alignment horizontal="center"/>
      <protection locked="0"/>
    </xf>
    <xf numFmtId="0" fontId="6" fillId="3" borderId="10" xfId="0" applyFont="1" applyFill="1" applyBorder="1" applyAlignment="1" applyProtection="1">
      <alignment horizontal="center"/>
      <protection locked="0"/>
    </xf>
    <xf numFmtId="0" fontId="6" fillId="3" borderId="11" xfId="0" applyFont="1" applyFill="1" applyBorder="1" applyProtection="1">
      <protection locked="0"/>
    </xf>
    <xf numFmtId="0" fontId="0" fillId="0" borderId="0" xfId="0" applyAlignment="1" applyProtection="1">
      <alignment vertical="center"/>
      <protection locked="0"/>
    </xf>
    <xf numFmtId="0" fontId="0" fillId="3" borderId="0" xfId="0" applyFill="1" applyAlignment="1">
      <alignment vertical="center"/>
    </xf>
    <xf numFmtId="0" fontId="7" fillId="3" borderId="5" xfId="0" applyFont="1" applyFill="1" applyBorder="1" applyAlignment="1">
      <alignment horizontal="center" vertical="center"/>
    </xf>
    <xf numFmtId="0" fontId="0" fillId="3" borderId="0" xfId="0" applyFill="1" applyAlignment="1" applyProtection="1">
      <alignment vertical="center"/>
      <protection locked="0"/>
    </xf>
    <xf numFmtId="0" fontId="7" fillId="3" borderId="5" xfId="0" applyFont="1" applyFill="1" applyBorder="1" applyAlignment="1">
      <alignment vertical="center"/>
    </xf>
    <xf numFmtId="0" fontId="3" fillId="3" borderId="13" xfId="0" applyFont="1" applyFill="1" applyBorder="1" applyAlignment="1">
      <alignment horizontal="center" vertical="center" wrapText="1"/>
    </xf>
    <xf numFmtId="0" fontId="0" fillId="4" borderId="0" xfId="0" applyFill="1" applyAlignment="1">
      <alignment vertical="center"/>
    </xf>
    <xf numFmtId="0" fontId="2" fillId="3" borderId="12" xfId="0" applyFont="1" applyFill="1" applyBorder="1" applyAlignment="1">
      <alignment vertical="center" wrapText="1"/>
    </xf>
    <xf numFmtId="0" fontId="3"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2" fillId="3" borderId="5" xfId="0" applyFont="1" applyFill="1" applyBorder="1" applyAlignment="1">
      <alignment vertical="center" wrapText="1"/>
    </xf>
    <xf numFmtId="0" fontId="3" fillId="3" borderId="0" xfId="0" applyFont="1" applyFill="1" applyAlignment="1">
      <alignment horizontal="center" vertical="center" wrapText="1"/>
    </xf>
    <xf numFmtId="0" fontId="0" fillId="0" borderId="0" xfId="0" applyAlignment="1">
      <alignment vertical="center"/>
    </xf>
    <xf numFmtId="0" fontId="0" fillId="3" borderId="5" xfId="0" applyFill="1" applyBorder="1" applyAlignment="1">
      <alignment vertical="center"/>
    </xf>
    <xf numFmtId="0" fontId="2" fillId="3" borderId="5" xfId="0" applyFont="1" applyFill="1" applyBorder="1" applyAlignment="1">
      <alignment horizontal="center" vertical="center"/>
    </xf>
    <xf numFmtId="0" fontId="2" fillId="5" borderId="5" xfId="0" applyFont="1" applyFill="1" applyBorder="1" applyAlignment="1">
      <alignment vertical="center" wrapText="1"/>
    </xf>
    <xf numFmtId="0" fontId="8" fillId="3" borderId="5" xfId="1" applyFill="1" applyBorder="1" applyAlignment="1" applyProtection="1">
      <alignment vertical="center" wrapText="1"/>
    </xf>
    <xf numFmtId="0" fontId="7" fillId="3" borderId="5" xfId="0" applyFont="1" applyFill="1" applyBorder="1" applyAlignment="1">
      <alignment vertical="center" wrapText="1"/>
    </xf>
    <xf numFmtId="0" fontId="9" fillId="3" borderId="5" xfId="0" applyFont="1" applyFill="1" applyBorder="1" applyAlignment="1">
      <alignment vertical="center" wrapText="1"/>
    </xf>
    <xf numFmtId="0" fontId="2" fillId="0" borderId="0" xfId="0" applyFont="1"/>
    <xf numFmtId="0" fontId="6" fillId="3" borderId="15" xfId="0" applyFont="1" applyFill="1" applyBorder="1" applyAlignment="1" applyProtection="1">
      <alignment horizontal="center"/>
      <protection locked="0"/>
    </xf>
    <xf numFmtId="0" fontId="11" fillId="3" borderId="12" xfId="1" applyFont="1" applyFill="1" applyBorder="1" applyAlignment="1" applyProtection="1">
      <alignment vertical="center" wrapText="1"/>
    </xf>
    <xf numFmtId="0" fontId="2" fillId="0" borderId="0" xfId="0" applyFont="1" applyAlignment="1">
      <alignment wrapText="1"/>
    </xf>
    <xf numFmtId="0" fontId="12" fillId="6" borderId="24" xfId="0" applyFont="1" applyFill="1" applyBorder="1" applyAlignment="1" applyProtection="1">
      <alignment horizontal="left" vertical="center" wrapText="1"/>
      <protection locked="0"/>
    </xf>
    <xf numFmtId="0" fontId="12" fillId="6" borderId="15" xfId="0" applyFont="1" applyFill="1" applyBorder="1" applyAlignment="1" applyProtection="1">
      <alignment horizontal="left" vertical="center" wrapText="1"/>
      <protection locked="0"/>
    </xf>
    <xf numFmtId="0" fontId="12" fillId="6" borderId="15" xfId="0" quotePrefix="1" applyFont="1" applyFill="1" applyBorder="1" applyAlignment="1" applyProtection="1">
      <alignment horizontal="left" vertical="center" wrapText="1"/>
      <protection locked="0"/>
    </xf>
    <xf numFmtId="49" fontId="12" fillId="6" borderId="15" xfId="0" applyNumberFormat="1" applyFont="1" applyFill="1" applyBorder="1" applyAlignment="1" applyProtection="1">
      <alignment horizontal="left" vertical="center" wrapText="1"/>
      <protection locked="0"/>
    </xf>
    <xf numFmtId="0" fontId="12" fillId="6" borderId="26" xfId="0" applyFont="1" applyFill="1" applyBorder="1" applyAlignment="1" applyProtection="1">
      <alignment horizontal="left" vertical="center" wrapText="1"/>
      <protection locked="0"/>
    </xf>
    <xf numFmtId="0" fontId="0" fillId="3" borderId="27" xfId="0" applyFill="1" applyBorder="1" applyProtection="1">
      <protection locked="0"/>
    </xf>
    <xf numFmtId="0" fontId="0" fillId="3" borderId="28" xfId="0" applyFill="1" applyBorder="1" applyProtection="1">
      <protection locked="0"/>
    </xf>
    <xf numFmtId="0" fontId="0" fillId="3" borderId="29" xfId="0" applyFill="1" applyBorder="1" applyProtection="1">
      <protection locked="0"/>
    </xf>
    <xf numFmtId="0" fontId="15" fillId="0" borderId="0" xfId="0" applyFont="1" applyAlignment="1" applyProtection="1">
      <alignment horizontal="center"/>
      <protection locked="0"/>
    </xf>
    <xf numFmtId="0" fontId="0" fillId="3" borderId="0" xfId="0" applyFill="1" applyAlignment="1" applyProtection="1">
      <alignment horizontal="center" vertical="center"/>
      <protection locked="0"/>
    </xf>
    <xf numFmtId="0" fontId="0" fillId="3" borderId="30" xfId="0" applyFill="1" applyBorder="1" applyProtection="1">
      <protection locked="0"/>
    </xf>
    <xf numFmtId="0" fontId="0" fillId="3" borderId="31" xfId="0" applyFill="1" applyBorder="1" applyProtection="1">
      <protection locked="0"/>
    </xf>
    <xf numFmtId="0" fontId="0" fillId="3" borderId="32" xfId="0" applyFill="1" applyBorder="1" applyProtection="1">
      <protection locked="0"/>
    </xf>
    <xf numFmtId="0" fontId="0" fillId="3" borderId="33" xfId="0" applyFill="1" applyBorder="1" applyProtection="1">
      <protection locked="0"/>
    </xf>
    <xf numFmtId="0" fontId="17" fillId="3" borderId="34" xfId="0" applyFont="1" applyFill="1" applyBorder="1" applyProtection="1">
      <protection locked="0"/>
    </xf>
    <xf numFmtId="0" fontId="19" fillId="0" borderId="34" xfId="0" applyFont="1" applyBorder="1" applyAlignment="1" applyProtection="1">
      <alignment horizontal="center"/>
      <protection locked="0"/>
    </xf>
    <xf numFmtId="0" fontId="17" fillId="3" borderId="36" xfId="0" applyFont="1" applyFill="1" applyBorder="1" applyAlignment="1" applyProtection="1">
      <alignment vertical="top"/>
      <protection locked="0"/>
    </xf>
    <xf numFmtId="0" fontId="16" fillId="0" borderId="36" xfId="0" applyFont="1" applyBorder="1" applyAlignment="1" applyProtection="1">
      <alignment horizontal="center" vertical="top"/>
      <protection locked="0"/>
    </xf>
    <xf numFmtId="0" fontId="17" fillId="3" borderId="37" xfId="0" applyFont="1" applyFill="1" applyBorder="1" applyAlignment="1" applyProtection="1">
      <alignment vertical="top"/>
      <protection locked="0"/>
    </xf>
    <xf numFmtId="14" fontId="6" fillId="3" borderId="24" xfId="0" applyNumberFormat="1" applyFont="1" applyFill="1" applyBorder="1" applyAlignment="1" applyProtection="1">
      <alignment horizontal="center" vertical="center"/>
      <protection locked="0"/>
    </xf>
    <xf numFmtId="0" fontId="6" fillId="3" borderId="15" xfId="0" applyFont="1" applyFill="1" applyBorder="1" applyAlignment="1" applyProtection="1">
      <alignment vertical="center"/>
      <protection locked="0"/>
    </xf>
    <xf numFmtId="0" fontId="6" fillId="3" borderId="15"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1" fontId="6" fillId="3" borderId="23" xfId="0" applyNumberFormat="1" applyFont="1" applyFill="1" applyBorder="1" applyAlignment="1" applyProtection="1">
      <alignment horizontal="center" vertical="center"/>
      <protection locked="0"/>
    </xf>
    <xf numFmtId="0" fontId="6" fillId="3" borderId="24" xfId="0" applyFont="1" applyFill="1" applyBorder="1" applyAlignment="1" applyProtection="1">
      <alignment vertical="center"/>
      <protection locked="0"/>
    </xf>
    <xf numFmtId="0" fontId="6" fillId="3" borderId="24" xfId="0" applyFont="1" applyFill="1" applyBorder="1" applyAlignment="1" applyProtection="1">
      <alignment horizontal="left" vertical="center"/>
      <protection locked="0"/>
    </xf>
    <xf numFmtId="0" fontId="6" fillId="3" borderId="25" xfId="0" applyFont="1" applyFill="1" applyBorder="1" applyAlignment="1" applyProtection="1">
      <alignment horizontal="left" vertical="center"/>
      <protection locked="0"/>
    </xf>
    <xf numFmtId="0" fontId="6" fillId="3" borderId="15" xfId="0" applyFont="1" applyFill="1" applyBorder="1" applyAlignment="1" applyProtection="1">
      <alignment horizontal="left" vertical="center"/>
      <protection locked="0"/>
    </xf>
    <xf numFmtId="0" fontId="6" fillId="3" borderId="0" xfId="0" applyFont="1" applyFill="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13" fillId="6" borderId="15" xfId="0" applyFont="1" applyFill="1" applyBorder="1" applyAlignment="1" applyProtection="1">
      <alignment horizontal="left" vertical="center" wrapText="1"/>
      <protection locked="0"/>
    </xf>
    <xf numFmtId="0" fontId="14" fillId="7" borderId="15" xfId="0" applyFont="1" applyFill="1" applyBorder="1" applyAlignment="1" applyProtection="1">
      <alignment horizontal="left" vertical="center" wrapText="1"/>
      <protection locked="0"/>
    </xf>
    <xf numFmtId="0" fontId="6" fillId="3" borderId="19" xfId="0" applyFont="1" applyFill="1" applyBorder="1" applyAlignment="1" applyProtection="1">
      <alignment horizontal="left" vertical="center"/>
      <protection locked="0"/>
    </xf>
    <xf numFmtId="14" fontId="6" fillId="3" borderId="15" xfId="0" applyNumberFormat="1" applyFont="1" applyFill="1" applyBorder="1" applyAlignment="1" applyProtection="1">
      <alignment horizontal="center" vertical="center"/>
      <protection locked="0"/>
    </xf>
    <xf numFmtId="0" fontId="3" fillId="3" borderId="21"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12" fillId="6" borderId="19" xfId="0" applyFont="1" applyFill="1" applyBorder="1" applyAlignment="1" applyProtection="1">
      <alignment horizontal="left" vertical="center" wrapText="1"/>
      <protection locked="0"/>
    </xf>
    <xf numFmtId="0" fontId="12" fillId="6" borderId="19" xfId="0" quotePrefix="1" applyFont="1" applyFill="1" applyBorder="1" applyAlignment="1" applyProtection="1">
      <alignment horizontal="left" vertical="center" wrapText="1"/>
      <protection locked="0"/>
    </xf>
    <xf numFmtId="0" fontId="12" fillId="6" borderId="25" xfId="0" applyFont="1" applyFill="1" applyBorder="1" applyAlignment="1" applyProtection="1">
      <alignment horizontal="left" vertical="center" wrapText="1"/>
      <protection locked="0"/>
    </xf>
    <xf numFmtId="0" fontId="0" fillId="3" borderId="33" xfId="0" applyFill="1" applyBorder="1" applyAlignment="1" applyProtection="1">
      <alignment horizontal="center" vertical="center"/>
      <protection locked="0"/>
    </xf>
    <xf numFmtId="0" fontId="0" fillId="3" borderId="35" xfId="0" applyFill="1" applyBorder="1" applyProtection="1">
      <protection locked="0"/>
    </xf>
    <xf numFmtId="0" fontId="6" fillId="3" borderId="19" xfId="0" applyFont="1" applyFill="1" applyBorder="1" applyAlignment="1" applyProtection="1">
      <alignment wrapText="1"/>
      <protection locked="0"/>
    </xf>
    <xf numFmtId="0" fontId="6" fillId="3" borderId="19" xfId="0" applyFont="1" applyFill="1" applyBorder="1" applyAlignment="1" applyProtection="1">
      <alignment horizontal="left" vertical="center" wrapText="1"/>
      <protection locked="0"/>
    </xf>
    <xf numFmtId="14" fontId="6" fillId="3" borderId="15" xfId="0" quotePrefix="1" applyNumberFormat="1" applyFont="1" applyFill="1" applyBorder="1" applyAlignment="1" applyProtection="1">
      <alignment horizontal="center" vertical="center"/>
      <protection locked="0"/>
    </xf>
    <xf numFmtId="4" fontId="6" fillId="3" borderId="24" xfId="0" applyNumberFormat="1" applyFont="1" applyFill="1" applyBorder="1" applyAlignment="1" applyProtection="1">
      <alignment horizontal="right" vertical="center"/>
      <protection locked="0"/>
    </xf>
    <xf numFmtId="4" fontId="6" fillId="3" borderId="24" xfId="0" applyNumberFormat="1" applyFont="1" applyFill="1" applyBorder="1" applyAlignment="1" applyProtection="1">
      <alignment horizontal="right"/>
      <protection locked="0"/>
    </xf>
    <xf numFmtId="4" fontId="2" fillId="3" borderId="0" xfId="0" applyNumberFormat="1" applyFont="1" applyFill="1" applyAlignment="1" applyProtection="1">
      <alignment horizontal="center" vertical="center"/>
      <protection locked="0"/>
    </xf>
    <xf numFmtId="4" fontId="0" fillId="3" borderId="0" xfId="0" applyNumberFormat="1" applyFill="1" applyProtection="1">
      <protection locked="0"/>
    </xf>
    <xf numFmtId="0" fontId="4" fillId="3" borderId="38" xfId="0" applyFont="1" applyFill="1" applyBorder="1" applyAlignment="1" applyProtection="1">
      <alignment horizontal="center" vertical="center"/>
      <protection locked="0"/>
    </xf>
    <xf numFmtId="4" fontId="4" fillId="3" borderId="39" xfId="0" applyNumberFormat="1" applyFont="1" applyFill="1" applyBorder="1" applyAlignment="1" applyProtection="1">
      <alignment horizontal="center" vertical="center"/>
      <protection locked="0"/>
    </xf>
    <xf numFmtId="4" fontId="6" fillId="3" borderId="39" xfId="0" applyNumberFormat="1" applyFont="1" applyFill="1" applyBorder="1" applyAlignment="1" applyProtection="1">
      <alignment horizontal="center" vertical="center"/>
      <protection locked="0"/>
    </xf>
    <xf numFmtId="49" fontId="12" fillId="6" borderId="19" xfId="0" applyNumberFormat="1" applyFont="1" applyFill="1" applyBorder="1" applyAlignment="1" applyProtection="1">
      <alignment horizontal="left" vertical="center" wrapText="1"/>
      <protection locked="0"/>
    </xf>
    <xf numFmtId="0" fontId="17" fillId="3" borderId="0" xfId="0" applyFont="1" applyFill="1" applyProtection="1">
      <protection locked="0"/>
    </xf>
    <xf numFmtId="0" fontId="16" fillId="0" borderId="0" xfId="0" applyFont="1" applyAlignment="1" applyProtection="1">
      <alignment vertical="top"/>
      <protection locked="0"/>
    </xf>
    <xf numFmtId="0" fontId="17" fillId="0" borderId="0" xfId="0" applyFont="1" applyProtection="1">
      <protection locked="0"/>
    </xf>
    <xf numFmtId="0" fontId="16" fillId="0" borderId="0" xfId="0" applyFont="1" applyAlignment="1" applyProtection="1">
      <alignment horizontal="center" vertical="top"/>
      <protection locked="0"/>
    </xf>
    <xf numFmtId="0" fontId="18" fillId="3" borderId="0" xfId="0" applyFont="1" applyFill="1" applyProtection="1">
      <protection locked="0"/>
    </xf>
    <xf numFmtId="0" fontId="19" fillId="0" borderId="0" xfId="0" applyFont="1" applyAlignment="1" applyProtection="1">
      <alignment horizontal="center"/>
      <protection locked="0"/>
    </xf>
    <xf numFmtId="0" fontId="21" fillId="3" borderId="0" xfId="0" applyFont="1" applyFill="1" applyAlignment="1" applyProtection="1">
      <alignment horizontal="center"/>
      <protection locked="0"/>
    </xf>
    <xf numFmtId="0" fontId="17" fillId="3" borderId="0" xfId="0" applyFont="1" applyFill="1" applyAlignment="1" applyProtection="1">
      <alignment horizontal="center"/>
      <protection locked="0"/>
    </xf>
    <xf numFmtId="0" fontId="22" fillId="3" borderId="0" xfId="0" applyFont="1" applyFill="1" applyAlignment="1" applyProtection="1">
      <alignment horizontal="center"/>
      <protection locked="0"/>
    </xf>
    <xf numFmtId="0" fontId="3" fillId="3" borderId="3" xfId="0" applyFont="1" applyFill="1" applyBorder="1" applyAlignment="1" applyProtection="1">
      <alignment horizontal="center" vertical="top" wrapText="1"/>
      <protection locked="0"/>
    </xf>
    <xf numFmtId="0" fontId="3" fillId="3" borderId="16"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14" xfId="0" applyFont="1" applyFill="1" applyBorder="1" applyAlignment="1" applyProtection="1">
      <alignment horizontal="center" vertical="top" wrapText="1"/>
      <protection locked="0"/>
    </xf>
    <xf numFmtId="0" fontId="3" fillId="3" borderId="2" xfId="0" applyFont="1" applyFill="1" applyBorder="1" applyAlignment="1" applyProtection="1">
      <alignment horizontal="center" vertical="top" wrapText="1"/>
      <protection locked="0"/>
    </xf>
    <xf numFmtId="0" fontId="3" fillId="3" borderId="1" xfId="0" applyFont="1" applyFill="1" applyBorder="1" applyAlignment="1" applyProtection="1">
      <alignment horizontal="center" vertical="top" wrapText="1"/>
      <protection locked="0"/>
    </xf>
    <xf numFmtId="0" fontId="3" fillId="3" borderId="4" xfId="0" applyFont="1" applyFill="1" applyBorder="1" applyAlignment="1" applyProtection="1">
      <alignment horizontal="center" vertical="top" wrapText="1"/>
      <protection locked="0"/>
    </xf>
    <xf numFmtId="0" fontId="7" fillId="3" borderId="5" xfId="0" applyFont="1" applyFill="1" applyBorder="1" applyAlignment="1">
      <alignment horizontal="center" vertical="center"/>
    </xf>
    <xf numFmtId="0" fontId="2" fillId="3" borderId="5" xfId="0" applyFont="1" applyFill="1" applyBorder="1" applyAlignment="1">
      <alignment horizontal="left" vertical="center" wrapText="1"/>
    </xf>
    <xf numFmtId="0" fontId="3" fillId="3" borderId="5" xfId="0" applyFont="1" applyFill="1" applyBorder="1" applyAlignment="1">
      <alignment horizontal="center" vertical="center" wrapText="1"/>
    </xf>
  </cellXfs>
  <cellStyles count="12">
    <cellStyle name="cf1" xfId="2" xr:uid="{00000000-0005-0000-0000-000000000000}"/>
    <cellStyle name="cf10" xfId="11" xr:uid="{00000000-0005-0000-0000-000001000000}"/>
    <cellStyle name="cf2" xfId="3" xr:uid="{00000000-0005-0000-0000-000002000000}"/>
    <cellStyle name="cf3" xfId="4" xr:uid="{00000000-0005-0000-0000-000003000000}"/>
    <cellStyle name="cf4" xfId="5" xr:uid="{00000000-0005-0000-0000-000004000000}"/>
    <cellStyle name="cf5" xfId="6" xr:uid="{00000000-0005-0000-0000-000005000000}"/>
    <cellStyle name="cf6" xfId="7" xr:uid="{00000000-0005-0000-0000-000006000000}"/>
    <cellStyle name="cf7" xfId="8" xr:uid="{00000000-0005-0000-0000-000007000000}"/>
    <cellStyle name="cf8" xfId="9" xr:uid="{00000000-0005-0000-0000-000008000000}"/>
    <cellStyle name="cf9" xfId="10" xr:uid="{00000000-0005-0000-0000-000009000000}"/>
    <cellStyle name="Hyperlink" xfId="1" builtinId="8"/>
    <cellStyle name="Normal" xfId="0" builtinId="0"/>
  </cellStyles>
  <dxfs count="11">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i val="0"/>
        <color rgb="FFFF0000"/>
      </font>
    </dxf>
    <dxf>
      <font>
        <b val="0"/>
        <condense val="0"/>
        <extend val="0"/>
        <sz val="11"/>
        <color indexed="8"/>
      </font>
      <fill>
        <patternFill patternType="solid">
          <fgColor indexed="52"/>
          <bgColor indexed="53"/>
        </patternFill>
      </fill>
    </dxf>
    <dxf>
      <font>
        <b/>
        <i val="0"/>
        <color rgb="FFFF0000"/>
      </font>
    </dxf>
    <dxf>
      <font>
        <b/>
        <i val="0"/>
        <color rgb="FFFF0000"/>
      </font>
    </dxf>
    <dxf>
      <font>
        <b val="0"/>
        <condense val="0"/>
        <extend val="0"/>
        <sz val="11"/>
        <color indexed="8"/>
      </font>
      <fill>
        <patternFill patternType="solid">
          <fgColor indexed="52"/>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dbm.gov.ph/wp-content/uploads/Issuances/2015/Circular%20Letter/CL2015_7-MYO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T64"/>
  <sheetViews>
    <sheetView tabSelected="1" view="pageBreakPreview" zoomScale="98" zoomScaleNormal="91" zoomScaleSheetLayoutView="98" workbookViewId="0">
      <selection activeCell="K60" sqref="K60"/>
    </sheetView>
  </sheetViews>
  <sheetFormatPr defaultColWidth="8.3984375" defaultRowHeight="36.75" customHeight="1"/>
  <cols>
    <col min="1" max="1" width="12.3984375" style="1" customWidth="1"/>
    <col min="2" max="2" width="24.59765625" style="1" customWidth="1"/>
    <col min="3" max="3" width="16.69921875" style="1" customWidth="1"/>
    <col min="4" max="4" width="8.8984375" style="1" customWidth="1"/>
    <col min="5" max="5" width="22.3984375" style="1" customWidth="1"/>
    <col min="6" max="6" width="10.69921875" style="1" customWidth="1"/>
    <col min="7" max="7" width="9.8984375" style="1" customWidth="1"/>
    <col min="8" max="8" width="10.19921875" style="1" customWidth="1"/>
    <col min="9" max="9" width="10.09765625" style="1" customWidth="1"/>
    <col min="10" max="10" width="6.8984375" style="1" customWidth="1"/>
    <col min="11" max="11" width="12" style="1" customWidth="1"/>
    <col min="12" max="12" width="10.5" style="1" customWidth="1"/>
    <col min="13" max="13" width="5.3984375" style="1" customWidth="1"/>
    <col min="14" max="14" width="20.69921875" style="1" customWidth="1"/>
    <col min="15" max="43" width="0" style="1" hidden="1" customWidth="1"/>
    <col min="44" max="44" width="15.19921875" style="1" customWidth="1"/>
    <col min="45" max="16384" width="8.3984375" style="1"/>
  </cols>
  <sheetData>
    <row r="2" spans="1:46" s="2" customFormat="1" ht="17.399999999999999">
      <c r="B2" s="2" t="s">
        <v>206</v>
      </c>
      <c r="C2" s="3"/>
      <c r="D2" s="3"/>
      <c r="K2" s="4"/>
      <c r="L2" s="4"/>
      <c r="M2" s="4"/>
      <c r="O2" s="3" t="s">
        <v>0</v>
      </c>
      <c r="AD2" s="4"/>
      <c r="AE2" s="4"/>
      <c r="AF2" s="4"/>
      <c r="AG2" s="4"/>
    </row>
    <row r="3" spans="1:46" s="2" customFormat="1" ht="17.399999999999999">
      <c r="B3" s="2" t="s">
        <v>213</v>
      </c>
      <c r="C3" s="3"/>
      <c r="D3" s="3"/>
      <c r="K3" s="4"/>
      <c r="L3" s="4"/>
      <c r="M3" s="4"/>
      <c r="O3" s="3"/>
      <c r="AD3" s="4"/>
      <c r="AE3" s="4"/>
      <c r="AF3" s="4"/>
      <c r="AG3" s="4"/>
    </row>
    <row r="4" spans="1:46" s="6" customFormat="1" ht="13.8" thickBot="1">
      <c r="A4" s="5"/>
      <c r="K4" s="5"/>
      <c r="L4" s="5"/>
      <c r="M4" s="5"/>
      <c r="AD4" s="5"/>
      <c r="AE4" s="5"/>
      <c r="AF4" s="5"/>
      <c r="AG4" s="5"/>
    </row>
    <row r="5" spans="1:46" s="7" customFormat="1" ht="18" customHeight="1" thickBot="1">
      <c r="A5" s="110" t="s">
        <v>1</v>
      </c>
      <c r="B5" s="112" t="s">
        <v>2</v>
      </c>
      <c r="C5" s="112" t="s">
        <v>3</v>
      </c>
      <c r="D5" s="114" t="s">
        <v>4</v>
      </c>
      <c r="E5" s="112" t="s">
        <v>5</v>
      </c>
      <c r="F5" s="112" t="s">
        <v>6</v>
      </c>
      <c r="G5" s="112"/>
      <c r="H5" s="112"/>
      <c r="I5" s="112"/>
      <c r="J5" s="112" t="s">
        <v>7</v>
      </c>
      <c r="K5" s="112" t="s">
        <v>8</v>
      </c>
      <c r="L5" s="112"/>
      <c r="M5" s="112"/>
      <c r="N5" s="116" t="s">
        <v>9</v>
      </c>
      <c r="O5" s="118" t="s">
        <v>10</v>
      </c>
      <c r="P5" s="119" t="s">
        <v>5</v>
      </c>
      <c r="Q5" s="109" t="s">
        <v>6</v>
      </c>
      <c r="R5" s="109"/>
      <c r="S5" s="109"/>
      <c r="T5" s="109"/>
      <c r="U5" s="109"/>
      <c r="V5" s="109"/>
      <c r="W5" s="109"/>
      <c r="X5" s="109"/>
      <c r="Y5" s="109"/>
      <c r="Z5" s="109"/>
      <c r="AA5" s="109"/>
      <c r="AB5" s="109"/>
      <c r="AC5" s="119" t="s">
        <v>7</v>
      </c>
      <c r="AD5" s="109" t="s">
        <v>11</v>
      </c>
      <c r="AE5" s="109"/>
      <c r="AF5" s="109"/>
      <c r="AG5" s="119" t="s">
        <v>12</v>
      </c>
      <c r="AH5" s="109" t="s">
        <v>13</v>
      </c>
      <c r="AI5" s="109"/>
      <c r="AJ5" s="109"/>
      <c r="AK5" s="109"/>
      <c r="AL5" s="109"/>
      <c r="AM5" s="109"/>
      <c r="AN5" s="109"/>
      <c r="AO5" s="109"/>
      <c r="AP5" s="109"/>
      <c r="AQ5" s="121" t="s">
        <v>14</v>
      </c>
    </row>
    <row r="6" spans="1:46" s="14" customFormat="1" ht="46.2" customHeight="1" thickTop="1" thickBot="1">
      <c r="A6" s="111"/>
      <c r="B6" s="113"/>
      <c r="C6" s="113"/>
      <c r="D6" s="115"/>
      <c r="E6" s="113"/>
      <c r="F6" s="83" t="s">
        <v>15</v>
      </c>
      <c r="G6" s="83" t="s">
        <v>16</v>
      </c>
      <c r="H6" s="83" t="s">
        <v>17</v>
      </c>
      <c r="I6" s="83" t="s">
        <v>18</v>
      </c>
      <c r="J6" s="113"/>
      <c r="K6" s="82" t="s">
        <v>19</v>
      </c>
      <c r="L6" s="82" t="s">
        <v>20</v>
      </c>
      <c r="M6" s="82" t="s">
        <v>21</v>
      </c>
      <c r="N6" s="117"/>
      <c r="O6" s="118"/>
      <c r="P6" s="120"/>
      <c r="Q6" s="8" t="s">
        <v>22</v>
      </c>
      <c r="R6" s="9" t="s">
        <v>23</v>
      </c>
      <c r="S6" s="10" t="s">
        <v>24</v>
      </c>
      <c r="T6" s="10" t="s">
        <v>25</v>
      </c>
      <c r="U6" s="10" t="s">
        <v>26</v>
      </c>
      <c r="V6" s="10" t="s">
        <v>27</v>
      </c>
      <c r="W6" s="10" t="s">
        <v>28</v>
      </c>
      <c r="X6" s="10" t="s">
        <v>29</v>
      </c>
      <c r="Y6" s="10" t="s">
        <v>18</v>
      </c>
      <c r="Z6" s="10" t="s">
        <v>30</v>
      </c>
      <c r="AA6" s="10" t="s">
        <v>31</v>
      </c>
      <c r="AB6" s="10" t="s">
        <v>32</v>
      </c>
      <c r="AC6" s="119"/>
      <c r="AD6" s="11" t="s">
        <v>19</v>
      </c>
      <c r="AE6" s="12" t="s">
        <v>20</v>
      </c>
      <c r="AF6" s="13" t="s">
        <v>21</v>
      </c>
      <c r="AG6" s="119"/>
      <c r="AH6" s="9" t="s">
        <v>33</v>
      </c>
      <c r="AI6" s="10" t="s">
        <v>24</v>
      </c>
      <c r="AJ6" s="10" t="s">
        <v>25</v>
      </c>
      <c r="AK6" s="10" t="s">
        <v>26</v>
      </c>
      <c r="AL6" s="10" t="s">
        <v>27</v>
      </c>
      <c r="AM6" s="10" t="s">
        <v>28</v>
      </c>
      <c r="AN6" s="10" t="s">
        <v>29</v>
      </c>
      <c r="AO6" s="10" t="s">
        <v>18</v>
      </c>
      <c r="AP6" s="10" t="s">
        <v>31</v>
      </c>
      <c r="AQ6" s="121"/>
      <c r="AR6" s="14" t="s">
        <v>129</v>
      </c>
    </row>
    <row r="7" spans="1:46" s="6" customFormat="1" ht="25.8" customHeight="1">
      <c r="A7" s="68">
        <v>310300100001000</v>
      </c>
      <c r="B7" s="45" t="s">
        <v>128</v>
      </c>
      <c r="C7" s="70" t="s">
        <v>212</v>
      </c>
      <c r="D7" s="67" t="s">
        <v>91</v>
      </c>
      <c r="E7" s="69" t="s">
        <v>43</v>
      </c>
      <c r="F7" s="66" t="str">
        <f>G7</f>
        <v>N/A</v>
      </c>
      <c r="G7" s="66" t="str">
        <f>IF(E7="","",IF((OR(E7=data_validation!A$1,E7=data_validation!A$2)),"Indicate Date","N/A"))</f>
        <v>N/A</v>
      </c>
      <c r="H7" s="64" t="s">
        <v>202</v>
      </c>
      <c r="I7" s="64" t="s">
        <v>202</v>
      </c>
      <c r="J7" s="67" t="s">
        <v>88</v>
      </c>
      <c r="K7" s="92">
        <f t="shared" ref="K7:K37" si="0">L7</f>
        <v>4000000</v>
      </c>
      <c r="L7" s="92">
        <v>4000000</v>
      </c>
      <c r="M7" s="67" t="s">
        <v>127</v>
      </c>
      <c r="N7" s="71" t="s">
        <v>130</v>
      </c>
      <c r="O7" s="15"/>
      <c r="P7" s="16"/>
      <c r="Q7" s="16"/>
      <c r="R7" s="16"/>
      <c r="S7" s="16"/>
      <c r="T7" s="16"/>
      <c r="U7" s="16"/>
      <c r="V7" s="16"/>
      <c r="W7" s="17"/>
      <c r="X7" s="16"/>
      <c r="Y7" s="16"/>
      <c r="Z7" s="16"/>
      <c r="AA7" s="16"/>
      <c r="AB7" s="16"/>
      <c r="AC7" s="18"/>
      <c r="AD7" s="19"/>
      <c r="AE7" s="19"/>
      <c r="AF7" s="20"/>
      <c r="AG7" s="19"/>
      <c r="AH7" s="16"/>
      <c r="AI7" s="16"/>
      <c r="AJ7" s="16"/>
      <c r="AK7" s="16"/>
      <c r="AL7" s="16"/>
      <c r="AM7" s="16"/>
      <c r="AN7" s="16"/>
      <c r="AO7" s="16"/>
      <c r="AP7" s="18"/>
      <c r="AQ7" s="21"/>
    </row>
    <row r="8" spans="1:46" s="6" customFormat="1" ht="24.75" customHeight="1">
      <c r="A8" s="68">
        <v>310300100001000</v>
      </c>
      <c r="B8" s="46" t="s">
        <v>131</v>
      </c>
      <c r="C8" s="70" t="s">
        <v>212</v>
      </c>
      <c r="D8" s="42" t="s">
        <v>91</v>
      </c>
      <c r="E8" s="65" t="s">
        <v>38</v>
      </c>
      <c r="F8" s="81" t="s">
        <v>202</v>
      </c>
      <c r="G8" s="66" t="s">
        <v>202</v>
      </c>
      <c r="H8" s="64" t="s">
        <v>202</v>
      </c>
      <c r="I8" s="64" t="s">
        <v>202</v>
      </c>
      <c r="J8" s="42" t="s">
        <v>88</v>
      </c>
      <c r="K8" s="93">
        <f t="shared" si="0"/>
        <v>3950000</v>
      </c>
      <c r="L8" s="93">
        <v>3950000</v>
      </c>
      <c r="M8" s="42" t="s">
        <v>127</v>
      </c>
      <c r="N8" s="89" t="s">
        <v>132</v>
      </c>
      <c r="O8" s="15"/>
      <c r="P8" s="16"/>
      <c r="Q8" s="16"/>
      <c r="R8" s="16"/>
      <c r="S8" s="16"/>
      <c r="T8" s="16"/>
      <c r="U8" s="16"/>
      <c r="V8" s="16"/>
      <c r="W8" s="16"/>
      <c r="X8" s="16"/>
      <c r="Y8" s="16"/>
      <c r="Z8" s="16"/>
      <c r="AA8" s="16"/>
      <c r="AB8" s="16"/>
      <c r="AC8" s="18"/>
      <c r="AD8" s="19"/>
      <c r="AE8" s="19"/>
      <c r="AF8" s="20"/>
      <c r="AG8" s="19"/>
      <c r="AH8" s="16"/>
      <c r="AI8" s="16"/>
      <c r="AJ8" s="16"/>
      <c r="AK8" s="16"/>
      <c r="AL8" s="16"/>
      <c r="AM8" s="16"/>
      <c r="AN8" s="16"/>
      <c r="AO8" s="16"/>
      <c r="AP8" s="18"/>
      <c r="AQ8" s="21"/>
      <c r="AS8" s="6" t="s">
        <v>129</v>
      </c>
    </row>
    <row r="9" spans="1:46" s="77" customFormat="1" ht="24" customHeight="1">
      <c r="A9" s="68">
        <v>310300100001000</v>
      </c>
      <c r="B9" s="46" t="s">
        <v>133</v>
      </c>
      <c r="C9" s="70" t="s">
        <v>187</v>
      </c>
      <c r="D9" s="66" t="s">
        <v>91</v>
      </c>
      <c r="E9" s="65" t="s">
        <v>38</v>
      </c>
      <c r="F9" s="81" t="s">
        <v>202</v>
      </c>
      <c r="G9" s="66" t="s">
        <v>202</v>
      </c>
      <c r="H9" s="64" t="s">
        <v>202</v>
      </c>
      <c r="I9" s="64" t="s">
        <v>202</v>
      </c>
      <c r="J9" s="66" t="s">
        <v>88</v>
      </c>
      <c r="K9" s="92">
        <f t="shared" si="0"/>
        <v>1000000</v>
      </c>
      <c r="L9" s="92">
        <v>1000000</v>
      </c>
      <c r="M9" s="66" t="s">
        <v>127</v>
      </c>
      <c r="N9" s="84" t="s">
        <v>134</v>
      </c>
      <c r="O9" s="73"/>
      <c r="P9" s="74"/>
      <c r="Q9" s="74"/>
      <c r="R9" s="74"/>
      <c r="S9" s="74"/>
      <c r="T9" s="74"/>
      <c r="U9" s="74"/>
      <c r="V9" s="74"/>
      <c r="W9" s="74"/>
      <c r="X9" s="74"/>
      <c r="Y9" s="74"/>
      <c r="Z9" s="74"/>
      <c r="AA9" s="74"/>
      <c r="AB9" s="74"/>
      <c r="AC9" s="75"/>
      <c r="AD9" s="74"/>
      <c r="AE9" s="74"/>
      <c r="AF9" s="75"/>
      <c r="AG9" s="74"/>
      <c r="AH9" s="74"/>
      <c r="AI9" s="74"/>
      <c r="AJ9" s="74"/>
      <c r="AK9" s="74"/>
      <c r="AL9" s="74"/>
      <c r="AM9" s="74"/>
      <c r="AN9" s="74"/>
      <c r="AO9" s="74"/>
      <c r="AP9" s="75"/>
      <c r="AQ9" s="76"/>
      <c r="AT9" s="77" t="s">
        <v>129</v>
      </c>
    </row>
    <row r="10" spans="1:46" s="77" customFormat="1" ht="27" customHeight="1">
      <c r="A10" s="68">
        <v>310300100001000</v>
      </c>
      <c r="B10" s="46" t="s">
        <v>135</v>
      </c>
      <c r="C10" s="70" t="s">
        <v>212</v>
      </c>
      <c r="D10" s="66" t="s">
        <v>91</v>
      </c>
      <c r="E10" s="65" t="s">
        <v>43</v>
      </c>
      <c r="F10" s="81" t="s">
        <v>202</v>
      </c>
      <c r="G10" s="66" t="s">
        <v>202</v>
      </c>
      <c r="H10" s="64" t="s">
        <v>202</v>
      </c>
      <c r="I10" s="64" t="s">
        <v>202</v>
      </c>
      <c r="J10" s="66" t="s">
        <v>88</v>
      </c>
      <c r="K10" s="92">
        <f t="shared" si="0"/>
        <v>80000</v>
      </c>
      <c r="L10" s="92">
        <v>80000</v>
      </c>
      <c r="M10" s="66" t="s">
        <v>127</v>
      </c>
      <c r="N10" s="90" t="s">
        <v>136</v>
      </c>
      <c r="O10" s="73"/>
      <c r="P10" s="74"/>
      <c r="Q10" s="74"/>
      <c r="R10" s="74"/>
      <c r="S10" s="74"/>
      <c r="T10" s="74"/>
      <c r="U10" s="74"/>
      <c r="V10" s="74"/>
      <c r="W10" s="74"/>
      <c r="X10" s="74"/>
      <c r="Y10" s="74"/>
      <c r="Z10" s="74"/>
      <c r="AA10" s="74"/>
      <c r="AB10" s="74"/>
      <c r="AC10" s="75"/>
      <c r="AD10" s="74"/>
      <c r="AE10" s="74"/>
      <c r="AF10" s="75"/>
      <c r="AG10" s="74"/>
      <c r="AH10" s="74"/>
      <c r="AI10" s="74"/>
      <c r="AJ10" s="74"/>
      <c r="AK10" s="74"/>
      <c r="AL10" s="74"/>
      <c r="AM10" s="74"/>
      <c r="AN10" s="74"/>
      <c r="AO10" s="74"/>
      <c r="AP10" s="75"/>
      <c r="AQ10" s="76"/>
      <c r="AS10" s="77" t="s">
        <v>129</v>
      </c>
    </row>
    <row r="11" spans="1:46" s="77" customFormat="1" ht="33" customHeight="1">
      <c r="A11" s="68">
        <v>310300100001000</v>
      </c>
      <c r="B11" s="46" t="s">
        <v>137</v>
      </c>
      <c r="C11" s="70" t="s">
        <v>188</v>
      </c>
      <c r="D11" s="66" t="s">
        <v>91</v>
      </c>
      <c r="E11" s="65" t="s">
        <v>47</v>
      </c>
      <c r="F11" s="81" t="s">
        <v>202</v>
      </c>
      <c r="G11" s="66" t="s">
        <v>202</v>
      </c>
      <c r="H11" s="64" t="s">
        <v>202</v>
      </c>
      <c r="I11" s="64" t="s">
        <v>202</v>
      </c>
      <c r="J11" s="66" t="s">
        <v>88</v>
      </c>
      <c r="K11" s="92">
        <f t="shared" si="0"/>
        <v>150000</v>
      </c>
      <c r="L11" s="92">
        <v>150000</v>
      </c>
      <c r="M11" s="66" t="s">
        <v>127</v>
      </c>
      <c r="N11" s="90" t="s">
        <v>138</v>
      </c>
      <c r="O11" s="73"/>
      <c r="P11" s="74"/>
      <c r="Q11" s="74"/>
      <c r="R11" s="74"/>
      <c r="S11" s="74"/>
      <c r="T11" s="74"/>
      <c r="U11" s="74"/>
      <c r="V11" s="74"/>
      <c r="W11" s="74"/>
      <c r="X11" s="74"/>
      <c r="Y11" s="74"/>
      <c r="Z11" s="74"/>
      <c r="AA11" s="74"/>
      <c r="AB11" s="74"/>
      <c r="AC11" s="75"/>
      <c r="AD11" s="74"/>
      <c r="AE11" s="74"/>
      <c r="AF11" s="75"/>
      <c r="AG11" s="74"/>
      <c r="AH11" s="74"/>
      <c r="AI11" s="74"/>
      <c r="AJ11" s="74"/>
      <c r="AK11" s="74"/>
      <c r="AL11" s="74"/>
      <c r="AM11" s="74"/>
      <c r="AN11" s="74"/>
      <c r="AO11" s="74"/>
      <c r="AP11" s="75"/>
      <c r="AQ11" s="76"/>
      <c r="AS11" s="77" t="s">
        <v>129</v>
      </c>
    </row>
    <row r="12" spans="1:46" s="77" customFormat="1" ht="31.8" customHeight="1">
      <c r="A12" s="68">
        <v>310300100001000</v>
      </c>
      <c r="B12" s="46" t="s">
        <v>139</v>
      </c>
      <c r="C12" s="70" t="s">
        <v>193</v>
      </c>
      <c r="D12" s="66" t="s">
        <v>91</v>
      </c>
      <c r="E12" s="65" t="s">
        <v>47</v>
      </c>
      <c r="F12" s="81" t="s">
        <v>202</v>
      </c>
      <c r="G12" s="66" t="s">
        <v>202</v>
      </c>
      <c r="H12" s="64" t="s">
        <v>202</v>
      </c>
      <c r="I12" s="64" t="s">
        <v>202</v>
      </c>
      <c r="J12" s="66" t="s">
        <v>88</v>
      </c>
      <c r="K12" s="92">
        <f t="shared" si="0"/>
        <v>80000</v>
      </c>
      <c r="L12" s="92">
        <v>80000</v>
      </c>
      <c r="M12" s="66" t="s">
        <v>127</v>
      </c>
      <c r="N12" s="90" t="s">
        <v>140</v>
      </c>
      <c r="O12" s="73"/>
      <c r="P12" s="74"/>
      <c r="Q12" s="74"/>
      <c r="R12" s="74"/>
      <c r="S12" s="74"/>
      <c r="T12" s="74"/>
      <c r="U12" s="74"/>
      <c r="V12" s="74"/>
      <c r="W12" s="74"/>
      <c r="X12" s="74"/>
      <c r="Y12" s="74"/>
      <c r="Z12" s="74"/>
      <c r="AA12" s="74"/>
      <c r="AB12" s="74"/>
      <c r="AC12" s="75"/>
      <c r="AD12" s="74"/>
      <c r="AE12" s="74"/>
      <c r="AF12" s="75"/>
      <c r="AG12" s="74"/>
      <c r="AH12" s="74"/>
      <c r="AI12" s="74"/>
      <c r="AJ12" s="74"/>
      <c r="AK12" s="74"/>
      <c r="AL12" s="74"/>
      <c r="AM12" s="74"/>
      <c r="AN12" s="74"/>
      <c r="AO12" s="74"/>
      <c r="AP12" s="75"/>
      <c r="AQ12" s="76"/>
    </row>
    <row r="13" spans="1:46" s="77" customFormat="1" ht="25.95" customHeight="1">
      <c r="A13" s="68">
        <v>310300100001000</v>
      </c>
      <c r="B13" s="46" t="s">
        <v>141</v>
      </c>
      <c r="C13" s="72" t="s">
        <v>189</v>
      </c>
      <c r="D13" s="66" t="s">
        <v>91</v>
      </c>
      <c r="E13" s="65" t="s">
        <v>36</v>
      </c>
      <c r="F13" s="81" t="s">
        <v>202</v>
      </c>
      <c r="G13" s="66" t="s">
        <v>202</v>
      </c>
      <c r="H13" s="64" t="s">
        <v>202</v>
      </c>
      <c r="I13" s="64" t="s">
        <v>202</v>
      </c>
      <c r="J13" s="66" t="s">
        <v>88</v>
      </c>
      <c r="K13" s="92">
        <f t="shared" si="0"/>
        <v>70000</v>
      </c>
      <c r="L13" s="92">
        <v>70000</v>
      </c>
      <c r="M13" s="66" t="s">
        <v>127</v>
      </c>
      <c r="N13" s="80" t="s">
        <v>142</v>
      </c>
      <c r="O13" s="73"/>
      <c r="P13" s="74"/>
      <c r="Q13" s="74"/>
      <c r="R13" s="74"/>
      <c r="S13" s="74"/>
      <c r="T13" s="74"/>
      <c r="U13" s="74"/>
      <c r="V13" s="74"/>
      <c r="W13" s="74"/>
      <c r="X13" s="74"/>
      <c r="Y13" s="74"/>
      <c r="Z13" s="74"/>
      <c r="AA13" s="74"/>
      <c r="AB13" s="74"/>
      <c r="AC13" s="75"/>
      <c r="AD13" s="74"/>
      <c r="AE13" s="74"/>
      <c r="AF13" s="75"/>
      <c r="AG13" s="74"/>
      <c r="AH13" s="74"/>
      <c r="AI13" s="74"/>
      <c r="AJ13" s="74"/>
      <c r="AK13" s="74"/>
      <c r="AL13" s="74"/>
      <c r="AM13" s="74"/>
      <c r="AN13" s="74"/>
      <c r="AO13" s="74"/>
      <c r="AP13" s="75"/>
      <c r="AQ13" s="76"/>
    </row>
    <row r="14" spans="1:46" s="77" customFormat="1" ht="26.4" customHeight="1">
      <c r="A14" s="68">
        <v>310300100001000</v>
      </c>
      <c r="B14" s="47" t="s">
        <v>143</v>
      </c>
      <c r="C14" s="72" t="s">
        <v>190</v>
      </c>
      <c r="D14" s="66" t="s">
        <v>91</v>
      </c>
      <c r="E14" s="65" t="s">
        <v>47</v>
      </c>
      <c r="F14" s="81" t="s">
        <v>202</v>
      </c>
      <c r="G14" s="66" t="s">
        <v>202</v>
      </c>
      <c r="H14" s="64" t="s">
        <v>202</v>
      </c>
      <c r="I14" s="64" t="s">
        <v>202</v>
      </c>
      <c r="J14" s="66" t="s">
        <v>88</v>
      </c>
      <c r="K14" s="92">
        <f t="shared" si="0"/>
        <v>200000</v>
      </c>
      <c r="L14" s="92">
        <v>200000</v>
      </c>
      <c r="M14" s="66" t="s">
        <v>127</v>
      </c>
      <c r="N14" s="85" t="s">
        <v>144</v>
      </c>
      <c r="O14" s="73"/>
      <c r="P14" s="74"/>
      <c r="Q14" s="74"/>
      <c r="R14" s="74"/>
      <c r="S14" s="74"/>
      <c r="T14" s="74"/>
      <c r="U14" s="74"/>
      <c r="V14" s="74"/>
      <c r="W14" s="74"/>
      <c r="X14" s="74"/>
      <c r="Y14" s="74"/>
      <c r="Z14" s="74"/>
      <c r="AA14" s="74"/>
      <c r="AB14" s="74"/>
      <c r="AC14" s="75"/>
      <c r="AD14" s="74"/>
      <c r="AE14" s="74"/>
      <c r="AF14" s="75"/>
      <c r="AG14" s="74"/>
      <c r="AH14" s="74"/>
      <c r="AI14" s="74"/>
      <c r="AJ14" s="74"/>
      <c r="AK14" s="74"/>
      <c r="AL14" s="74"/>
      <c r="AM14" s="74"/>
      <c r="AN14" s="74"/>
      <c r="AO14" s="74"/>
      <c r="AP14" s="75"/>
      <c r="AQ14" s="76"/>
    </row>
    <row r="15" spans="1:46" s="77" customFormat="1" ht="24.6" customHeight="1">
      <c r="A15" s="68">
        <v>310300100001000</v>
      </c>
      <c r="B15" s="47" t="s">
        <v>145</v>
      </c>
      <c r="C15" s="72" t="s">
        <v>191</v>
      </c>
      <c r="D15" s="66" t="s">
        <v>91</v>
      </c>
      <c r="E15" s="65" t="s">
        <v>36</v>
      </c>
      <c r="F15" s="81" t="s">
        <v>202</v>
      </c>
      <c r="G15" s="66" t="s">
        <v>202</v>
      </c>
      <c r="H15" s="64" t="s">
        <v>202</v>
      </c>
      <c r="I15" s="64" t="s">
        <v>202</v>
      </c>
      <c r="J15" s="66" t="s">
        <v>88</v>
      </c>
      <c r="K15" s="92">
        <f t="shared" si="0"/>
        <v>250000</v>
      </c>
      <c r="L15" s="92">
        <v>250000</v>
      </c>
      <c r="M15" s="66" t="s">
        <v>127</v>
      </c>
      <c r="N15" s="90" t="s">
        <v>146</v>
      </c>
      <c r="O15" s="73"/>
      <c r="P15" s="74"/>
      <c r="Q15" s="74"/>
      <c r="R15" s="74"/>
      <c r="S15" s="74"/>
      <c r="T15" s="74"/>
      <c r="U15" s="74"/>
      <c r="V15" s="74"/>
      <c r="W15" s="74"/>
      <c r="X15" s="74"/>
      <c r="Y15" s="74"/>
      <c r="Z15" s="74"/>
      <c r="AA15" s="74"/>
      <c r="AB15" s="74"/>
      <c r="AC15" s="75"/>
      <c r="AD15" s="74"/>
      <c r="AE15" s="74"/>
      <c r="AF15" s="75"/>
      <c r="AG15" s="74"/>
      <c r="AH15" s="74"/>
      <c r="AI15" s="74"/>
      <c r="AJ15" s="74"/>
      <c r="AK15" s="74"/>
      <c r="AL15" s="74"/>
      <c r="AM15" s="74"/>
      <c r="AN15" s="74"/>
      <c r="AO15" s="74"/>
      <c r="AP15" s="75"/>
      <c r="AQ15" s="76"/>
    </row>
    <row r="16" spans="1:46" s="77" customFormat="1" ht="25.8" customHeight="1">
      <c r="A16" s="68">
        <v>310300100001000</v>
      </c>
      <c r="B16" s="46" t="s">
        <v>147</v>
      </c>
      <c r="C16" s="72" t="s">
        <v>192</v>
      </c>
      <c r="D16" s="66" t="s">
        <v>91</v>
      </c>
      <c r="E16" s="65" t="s">
        <v>47</v>
      </c>
      <c r="F16" s="81" t="s">
        <v>202</v>
      </c>
      <c r="G16" s="66" t="s">
        <v>202</v>
      </c>
      <c r="H16" s="64" t="s">
        <v>202</v>
      </c>
      <c r="I16" s="64" t="s">
        <v>202</v>
      </c>
      <c r="J16" s="66" t="s">
        <v>88</v>
      </c>
      <c r="K16" s="92">
        <f t="shared" si="0"/>
        <v>250000</v>
      </c>
      <c r="L16" s="92">
        <v>250000</v>
      </c>
      <c r="M16" s="66" t="s">
        <v>127</v>
      </c>
      <c r="N16" s="84" t="s">
        <v>148</v>
      </c>
      <c r="O16" s="73"/>
      <c r="P16" s="74"/>
      <c r="Q16" s="74"/>
      <c r="R16" s="74"/>
      <c r="S16" s="74"/>
      <c r="T16" s="74"/>
      <c r="U16" s="74"/>
      <c r="V16" s="74"/>
      <c r="W16" s="74"/>
      <c r="X16" s="74"/>
      <c r="Y16" s="74"/>
      <c r="Z16" s="74"/>
      <c r="AA16" s="74"/>
      <c r="AB16" s="74"/>
      <c r="AC16" s="75"/>
      <c r="AD16" s="74"/>
      <c r="AE16" s="74"/>
      <c r="AF16" s="75"/>
      <c r="AG16" s="74"/>
      <c r="AH16" s="74"/>
      <c r="AI16" s="74"/>
      <c r="AJ16" s="74"/>
      <c r="AK16" s="74"/>
      <c r="AL16" s="74"/>
      <c r="AM16" s="74"/>
      <c r="AN16" s="74"/>
      <c r="AO16" s="74"/>
      <c r="AP16" s="75"/>
      <c r="AQ16" s="76"/>
      <c r="AS16" s="77" t="s">
        <v>129</v>
      </c>
    </row>
    <row r="17" spans="1:44" s="77" customFormat="1" ht="25.8" customHeight="1">
      <c r="A17" s="68">
        <v>310300100001000</v>
      </c>
      <c r="B17" s="78" t="s">
        <v>149</v>
      </c>
      <c r="C17" s="70" t="s">
        <v>187</v>
      </c>
      <c r="D17" s="66" t="s">
        <v>91</v>
      </c>
      <c r="E17" s="65" t="s">
        <v>47</v>
      </c>
      <c r="F17" s="81" t="s">
        <v>202</v>
      </c>
      <c r="G17" s="66" t="s">
        <v>202</v>
      </c>
      <c r="H17" s="64" t="s">
        <v>202</v>
      </c>
      <c r="I17" s="64" t="s">
        <v>202</v>
      </c>
      <c r="J17" s="66" t="s">
        <v>88</v>
      </c>
      <c r="K17" s="92">
        <f t="shared" si="0"/>
        <v>300000</v>
      </c>
      <c r="L17" s="92">
        <v>300000</v>
      </c>
      <c r="M17" s="66" t="s">
        <v>127</v>
      </c>
      <c r="N17" s="90" t="s">
        <v>150</v>
      </c>
      <c r="O17" s="73"/>
      <c r="P17" s="74"/>
      <c r="Q17" s="74"/>
      <c r="R17" s="74"/>
      <c r="S17" s="74"/>
      <c r="T17" s="74"/>
      <c r="U17" s="74"/>
      <c r="V17" s="74"/>
      <c r="W17" s="74"/>
      <c r="X17" s="74"/>
      <c r="Y17" s="74"/>
      <c r="Z17" s="74"/>
      <c r="AA17" s="74"/>
      <c r="AB17" s="74"/>
      <c r="AC17" s="75"/>
      <c r="AD17" s="74"/>
      <c r="AE17" s="74"/>
      <c r="AF17" s="75"/>
      <c r="AG17" s="74"/>
      <c r="AH17" s="74"/>
      <c r="AI17" s="74"/>
      <c r="AJ17" s="74"/>
      <c r="AK17" s="74"/>
      <c r="AL17" s="74"/>
      <c r="AM17" s="74"/>
      <c r="AN17" s="74"/>
      <c r="AO17" s="74"/>
      <c r="AP17" s="75"/>
      <c r="AQ17" s="76"/>
      <c r="AR17" s="94"/>
    </row>
    <row r="18" spans="1:44" s="77" customFormat="1" ht="55.2" customHeight="1">
      <c r="A18" s="68">
        <v>310300100001000</v>
      </c>
      <c r="B18" s="45" t="s">
        <v>151</v>
      </c>
      <c r="C18" s="72" t="s">
        <v>193</v>
      </c>
      <c r="D18" s="66" t="s">
        <v>89</v>
      </c>
      <c r="E18" s="65" t="s">
        <v>34</v>
      </c>
      <c r="F18" s="81" t="s">
        <v>203</v>
      </c>
      <c r="G18" s="81" t="s">
        <v>203</v>
      </c>
      <c r="H18" s="81" t="s">
        <v>203</v>
      </c>
      <c r="I18" s="81" t="s">
        <v>203</v>
      </c>
      <c r="J18" s="66" t="s">
        <v>88</v>
      </c>
      <c r="K18" s="92">
        <f t="shared" si="0"/>
        <v>1500000</v>
      </c>
      <c r="L18" s="92">
        <v>1500000</v>
      </c>
      <c r="M18" s="66" t="s">
        <v>127</v>
      </c>
      <c r="N18" s="86" t="s">
        <v>152</v>
      </c>
      <c r="O18" s="73"/>
      <c r="P18" s="74"/>
      <c r="Q18" s="74"/>
      <c r="R18" s="74"/>
      <c r="S18" s="74"/>
      <c r="T18" s="74"/>
      <c r="U18" s="74"/>
      <c r="V18" s="74"/>
      <c r="W18" s="74"/>
      <c r="X18" s="74"/>
      <c r="Y18" s="74"/>
      <c r="Z18" s="74"/>
      <c r="AA18" s="74"/>
      <c r="AB18" s="74"/>
      <c r="AC18" s="75"/>
      <c r="AD18" s="74"/>
      <c r="AE18" s="74"/>
      <c r="AF18" s="75"/>
      <c r="AG18" s="74"/>
      <c r="AH18" s="74"/>
      <c r="AI18" s="74"/>
      <c r="AJ18" s="74"/>
      <c r="AK18" s="74"/>
      <c r="AL18" s="74"/>
      <c r="AM18" s="74"/>
      <c r="AN18" s="74"/>
      <c r="AO18" s="74"/>
      <c r="AP18" s="75"/>
      <c r="AQ18" s="76"/>
    </row>
    <row r="19" spans="1:44" s="77" customFormat="1" ht="30.6">
      <c r="A19" s="68">
        <v>310300100001000</v>
      </c>
      <c r="B19" s="46" t="s">
        <v>200</v>
      </c>
      <c r="C19" s="70" t="s">
        <v>193</v>
      </c>
      <c r="D19" s="66" t="s">
        <v>89</v>
      </c>
      <c r="E19" s="65" t="s">
        <v>98</v>
      </c>
      <c r="F19" s="81" t="s">
        <v>203</v>
      </c>
      <c r="G19" s="81" t="s">
        <v>203</v>
      </c>
      <c r="H19" s="81" t="s">
        <v>203</v>
      </c>
      <c r="I19" s="81" t="s">
        <v>203</v>
      </c>
      <c r="J19" s="66" t="s">
        <v>88</v>
      </c>
      <c r="K19" s="92">
        <f t="shared" si="0"/>
        <v>998000</v>
      </c>
      <c r="L19" s="92">
        <v>998000</v>
      </c>
      <c r="M19" s="66" t="s">
        <v>127</v>
      </c>
      <c r="N19" s="84" t="s">
        <v>153</v>
      </c>
      <c r="O19" s="73"/>
      <c r="P19" s="74"/>
      <c r="Q19" s="74"/>
      <c r="R19" s="74"/>
      <c r="S19" s="74"/>
      <c r="T19" s="74"/>
      <c r="U19" s="74"/>
      <c r="V19" s="74"/>
      <c r="W19" s="74"/>
      <c r="X19" s="74"/>
      <c r="Y19" s="74"/>
      <c r="Z19" s="74"/>
      <c r="AA19" s="74"/>
      <c r="AB19" s="74"/>
      <c r="AC19" s="75"/>
      <c r="AD19" s="74"/>
      <c r="AE19" s="74"/>
      <c r="AF19" s="75"/>
      <c r="AG19" s="74"/>
      <c r="AH19" s="74"/>
      <c r="AI19" s="74"/>
      <c r="AJ19" s="74"/>
      <c r="AK19" s="74"/>
      <c r="AL19" s="74"/>
      <c r="AM19" s="74"/>
      <c r="AN19" s="74"/>
      <c r="AO19" s="74"/>
      <c r="AP19" s="75"/>
      <c r="AQ19" s="76"/>
    </row>
    <row r="20" spans="1:44" s="77" customFormat="1" ht="35.4" customHeight="1">
      <c r="A20" s="68">
        <v>310300100001000</v>
      </c>
      <c r="B20" s="46" t="s">
        <v>154</v>
      </c>
      <c r="C20" s="70" t="s">
        <v>193</v>
      </c>
      <c r="D20" s="66" t="s">
        <v>91</v>
      </c>
      <c r="E20" s="65" t="s">
        <v>36</v>
      </c>
      <c r="F20" s="81" t="s">
        <v>202</v>
      </c>
      <c r="G20" s="81" t="s">
        <v>202</v>
      </c>
      <c r="H20" s="81" t="s">
        <v>202</v>
      </c>
      <c r="I20" s="81" t="s">
        <v>202</v>
      </c>
      <c r="J20" s="66" t="s">
        <v>88</v>
      </c>
      <c r="K20" s="92">
        <f t="shared" si="0"/>
        <v>850000</v>
      </c>
      <c r="L20" s="92">
        <v>850000</v>
      </c>
      <c r="M20" s="66" t="s">
        <v>127</v>
      </c>
      <c r="N20" s="84" t="s">
        <v>155</v>
      </c>
      <c r="O20" s="73"/>
      <c r="P20" s="74"/>
      <c r="Q20" s="74"/>
      <c r="R20" s="74"/>
      <c r="S20" s="74"/>
      <c r="T20" s="74"/>
      <c r="U20" s="74"/>
      <c r="V20" s="74"/>
      <c r="W20" s="74"/>
      <c r="X20" s="74"/>
      <c r="Y20" s="74"/>
      <c r="Z20" s="74"/>
      <c r="AA20" s="74"/>
      <c r="AB20" s="74"/>
      <c r="AC20" s="75"/>
      <c r="AD20" s="74"/>
      <c r="AE20" s="74"/>
      <c r="AF20" s="75"/>
      <c r="AG20" s="74"/>
      <c r="AH20" s="74"/>
      <c r="AI20" s="74"/>
      <c r="AJ20" s="74"/>
      <c r="AK20" s="74"/>
      <c r="AL20" s="74"/>
      <c r="AM20" s="74"/>
      <c r="AN20" s="74"/>
      <c r="AO20" s="74"/>
      <c r="AP20" s="75"/>
      <c r="AQ20" s="76"/>
    </row>
    <row r="21" spans="1:44" s="77" customFormat="1" ht="25.2" customHeight="1">
      <c r="A21" s="68">
        <v>310300100001000</v>
      </c>
      <c r="B21" s="46" t="s">
        <v>185</v>
      </c>
      <c r="C21" s="70" t="s">
        <v>187</v>
      </c>
      <c r="D21" s="66" t="s">
        <v>91</v>
      </c>
      <c r="E21" s="65" t="s">
        <v>34</v>
      </c>
      <c r="F21" s="81" t="s">
        <v>202</v>
      </c>
      <c r="G21" s="81" t="s">
        <v>202</v>
      </c>
      <c r="H21" s="81" t="s">
        <v>202</v>
      </c>
      <c r="I21" s="81" t="s">
        <v>202</v>
      </c>
      <c r="J21" s="66" t="s">
        <v>88</v>
      </c>
      <c r="K21" s="92">
        <f t="shared" si="0"/>
        <v>1200000</v>
      </c>
      <c r="L21" s="92">
        <v>1200000</v>
      </c>
      <c r="M21" s="66" t="s">
        <v>127</v>
      </c>
      <c r="N21" s="84" t="s">
        <v>156</v>
      </c>
      <c r="O21" s="73"/>
      <c r="P21" s="74"/>
      <c r="Q21" s="74"/>
      <c r="R21" s="74"/>
      <c r="S21" s="74"/>
      <c r="T21" s="74"/>
      <c r="U21" s="74"/>
      <c r="V21" s="74"/>
      <c r="W21" s="74"/>
      <c r="X21" s="74"/>
      <c r="Y21" s="74"/>
      <c r="Z21" s="74"/>
      <c r="AA21" s="74"/>
      <c r="AB21" s="74"/>
      <c r="AC21" s="75"/>
      <c r="AD21" s="74"/>
      <c r="AE21" s="74"/>
      <c r="AF21" s="75"/>
      <c r="AG21" s="74"/>
      <c r="AH21" s="74"/>
      <c r="AI21" s="74"/>
      <c r="AJ21" s="74"/>
      <c r="AK21" s="74"/>
      <c r="AL21" s="74"/>
      <c r="AM21" s="74"/>
      <c r="AN21" s="74"/>
      <c r="AO21" s="74"/>
      <c r="AP21" s="75"/>
      <c r="AQ21" s="76"/>
    </row>
    <row r="22" spans="1:44" s="77" customFormat="1" ht="24.6" customHeight="1">
      <c r="A22" s="68">
        <v>310300100001000</v>
      </c>
      <c r="B22" s="46" t="s">
        <v>207</v>
      </c>
      <c r="C22" s="70" t="s">
        <v>188</v>
      </c>
      <c r="D22" s="66" t="s">
        <v>91</v>
      </c>
      <c r="E22" s="65" t="s">
        <v>47</v>
      </c>
      <c r="F22" s="81" t="s">
        <v>202</v>
      </c>
      <c r="G22" s="81" t="s">
        <v>202</v>
      </c>
      <c r="H22" s="81" t="s">
        <v>202</v>
      </c>
      <c r="I22" s="81" t="s">
        <v>202</v>
      </c>
      <c r="J22" s="66" t="s">
        <v>88</v>
      </c>
      <c r="K22" s="92">
        <f t="shared" si="0"/>
        <v>500000</v>
      </c>
      <c r="L22" s="92">
        <v>500000</v>
      </c>
      <c r="M22" s="66" t="s">
        <v>127</v>
      </c>
      <c r="N22" s="84" t="s">
        <v>207</v>
      </c>
      <c r="O22" s="73"/>
      <c r="P22" s="74"/>
      <c r="Q22" s="74"/>
      <c r="R22" s="74"/>
      <c r="S22" s="74"/>
      <c r="T22" s="74"/>
      <c r="U22" s="74"/>
      <c r="V22" s="74"/>
      <c r="W22" s="74"/>
      <c r="X22" s="74"/>
      <c r="Y22" s="74"/>
      <c r="Z22" s="74"/>
      <c r="AA22" s="74"/>
      <c r="AB22" s="74"/>
      <c r="AC22" s="75"/>
      <c r="AD22" s="74"/>
      <c r="AE22" s="74"/>
      <c r="AF22" s="75"/>
      <c r="AG22" s="74"/>
      <c r="AH22" s="74"/>
      <c r="AI22" s="74"/>
      <c r="AJ22" s="74"/>
      <c r="AK22" s="74"/>
      <c r="AL22" s="74"/>
      <c r="AM22" s="74"/>
      <c r="AN22" s="74"/>
      <c r="AO22" s="74"/>
      <c r="AP22" s="75"/>
      <c r="AQ22" s="76"/>
    </row>
    <row r="23" spans="1:44" s="77" customFormat="1" ht="84" customHeight="1">
      <c r="A23" s="68">
        <v>310300100001000</v>
      </c>
      <c r="B23" s="46" t="s">
        <v>157</v>
      </c>
      <c r="C23" s="72" t="s">
        <v>188</v>
      </c>
      <c r="D23" s="66" t="s">
        <v>91</v>
      </c>
      <c r="E23" s="65" t="s">
        <v>47</v>
      </c>
      <c r="F23" s="81" t="s">
        <v>202</v>
      </c>
      <c r="G23" s="81" t="s">
        <v>202</v>
      </c>
      <c r="H23" s="81" t="s">
        <v>202</v>
      </c>
      <c r="I23" s="81" t="s">
        <v>202</v>
      </c>
      <c r="J23" s="66" t="s">
        <v>88</v>
      </c>
      <c r="K23" s="92">
        <f t="shared" si="0"/>
        <v>150000</v>
      </c>
      <c r="L23" s="92">
        <v>150000</v>
      </c>
      <c r="M23" s="66" t="s">
        <v>127</v>
      </c>
      <c r="N23" s="84" t="s">
        <v>158</v>
      </c>
      <c r="O23" s="73"/>
      <c r="P23" s="74"/>
      <c r="Q23" s="74"/>
      <c r="R23" s="74"/>
      <c r="S23" s="74"/>
      <c r="T23" s="74"/>
      <c r="U23" s="74"/>
      <c r="V23" s="74"/>
      <c r="W23" s="74"/>
      <c r="X23" s="74"/>
      <c r="Y23" s="74"/>
      <c r="Z23" s="74"/>
      <c r="AA23" s="74"/>
      <c r="AB23" s="74"/>
      <c r="AC23" s="75"/>
      <c r="AD23" s="74"/>
      <c r="AE23" s="74"/>
      <c r="AF23" s="75"/>
      <c r="AG23" s="74"/>
      <c r="AH23" s="74"/>
      <c r="AI23" s="74"/>
      <c r="AJ23" s="74"/>
      <c r="AK23" s="74"/>
      <c r="AL23" s="74"/>
      <c r="AM23" s="74"/>
      <c r="AN23" s="74"/>
      <c r="AO23" s="74"/>
      <c r="AP23" s="75"/>
      <c r="AQ23" s="76"/>
    </row>
    <row r="24" spans="1:44" s="77" customFormat="1" ht="27.6" customHeight="1">
      <c r="A24" s="68">
        <v>310300100001000</v>
      </c>
      <c r="B24" s="48" t="s">
        <v>159</v>
      </c>
      <c r="C24" s="70" t="s">
        <v>189</v>
      </c>
      <c r="D24" s="66" t="s">
        <v>91</v>
      </c>
      <c r="E24" s="65" t="s">
        <v>43</v>
      </c>
      <c r="F24" s="81" t="s">
        <v>202</v>
      </c>
      <c r="G24" s="81" t="s">
        <v>202</v>
      </c>
      <c r="H24" s="81" t="s">
        <v>202</v>
      </c>
      <c r="I24" s="81" t="s">
        <v>202</v>
      </c>
      <c r="J24" s="66" t="s">
        <v>88</v>
      </c>
      <c r="K24" s="92">
        <f t="shared" si="0"/>
        <v>50000</v>
      </c>
      <c r="L24" s="92">
        <v>50000</v>
      </c>
      <c r="M24" s="66" t="s">
        <v>127</v>
      </c>
      <c r="N24" s="90" t="s">
        <v>160</v>
      </c>
      <c r="O24" s="73"/>
      <c r="P24" s="74"/>
      <c r="Q24" s="74"/>
      <c r="R24" s="74"/>
      <c r="S24" s="74"/>
      <c r="T24" s="74"/>
      <c r="U24" s="74"/>
      <c r="V24" s="74"/>
      <c r="W24" s="74"/>
      <c r="X24" s="74"/>
      <c r="Y24" s="74"/>
      <c r="Z24" s="74"/>
      <c r="AA24" s="74"/>
      <c r="AB24" s="74"/>
      <c r="AC24" s="75"/>
      <c r="AD24" s="74"/>
      <c r="AE24" s="74"/>
      <c r="AF24" s="75"/>
      <c r="AG24" s="74"/>
      <c r="AH24" s="74"/>
      <c r="AI24" s="74"/>
      <c r="AJ24" s="74"/>
      <c r="AK24" s="74"/>
      <c r="AL24" s="74"/>
      <c r="AM24" s="74"/>
      <c r="AN24" s="74"/>
      <c r="AO24" s="74"/>
      <c r="AP24" s="75"/>
      <c r="AQ24" s="76"/>
    </row>
    <row r="25" spans="1:44" s="77" customFormat="1" ht="25.8" customHeight="1">
      <c r="A25" s="68">
        <v>310300100001000</v>
      </c>
      <c r="B25" s="48" t="s">
        <v>181</v>
      </c>
      <c r="C25" s="70" t="s">
        <v>189</v>
      </c>
      <c r="D25" s="66" t="s">
        <v>91</v>
      </c>
      <c r="E25" s="65" t="s">
        <v>43</v>
      </c>
      <c r="F25" s="81" t="s">
        <v>202</v>
      </c>
      <c r="G25" s="81" t="s">
        <v>202</v>
      </c>
      <c r="H25" s="81" t="s">
        <v>202</v>
      </c>
      <c r="I25" s="81" t="s">
        <v>202</v>
      </c>
      <c r="J25" s="66" t="s">
        <v>88</v>
      </c>
      <c r="K25" s="92">
        <f t="shared" si="0"/>
        <v>40000</v>
      </c>
      <c r="L25" s="92">
        <v>40000</v>
      </c>
      <c r="M25" s="66" t="s">
        <v>127</v>
      </c>
      <c r="N25" s="90" t="s">
        <v>182</v>
      </c>
      <c r="O25" s="73"/>
      <c r="P25" s="74"/>
      <c r="Q25" s="74"/>
      <c r="R25" s="74"/>
      <c r="S25" s="74"/>
      <c r="T25" s="74"/>
      <c r="U25" s="74"/>
      <c r="V25" s="74"/>
      <c r="W25" s="74"/>
      <c r="X25" s="74"/>
      <c r="Y25" s="74"/>
      <c r="Z25" s="74"/>
      <c r="AA25" s="74"/>
      <c r="AB25" s="74"/>
      <c r="AC25" s="75"/>
      <c r="AD25" s="74"/>
      <c r="AE25" s="74"/>
      <c r="AF25" s="75"/>
      <c r="AG25" s="74"/>
      <c r="AH25" s="74"/>
      <c r="AI25" s="74"/>
      <c r="AJ25" s="74"/>
      <c r="AK25" s="74"/>
      <c r="AL25" s="74"/>
      <c r="AM25" s="74"/>
      <c r="AN25" s="74"/>
      <c r="AO25" s="74"/>
      <c r="AP25" s="75"/>
      <c r="AQ25" s="76"/>
    </row>
    <row r="26" spans="1:44" s="77" customFormat="1" ht="48" customHeight="1">
      <c r="A26" s="68">
        <v>310300100001000</v>
      </c>
      <c r="B26" s="48" t="s">
        <v>183</v>
      </c>
      <c r="C26" s="70" t="s">
        <v>194</v>
      </c>
      <c r="D26" s="66" t="s">
        <v>91</v>
      </c>
      <c r="E26" s="65" t="s">
        <v>36</v>
      </c>
      <c r="F26" s="81" t="s">
        <v>204</v>
      </c>
      <c r="G26" s="81" t="s">
        <v>204</v>
      </c>
      <c r="H26" s="81" t="s">
        <v>204</v>
      </c>
      <c r="I26" s="81" t="s">
        <v>204</v>
      </c>
      <c r="J26" s="66" t="s">
        <v>88</v>
      </c>
      <c r="K26" s="92">
        <f t="shared" si="0"/>
        <v>10000</v>
      </c>
      <c r="L26" s="92">
        <v>10000</v>
      </c>
      <c r="M26" s="66" t="s">
        <v>127</v>
      </c>
      <c r="N26" s="90" t="s">
        <v>184</v>
      </c>
      <c r="O26" s="73"/>
      <c r="P26" s="74"/>
      <c r="Q26" s="74"/>
      <c r="R26" s="74"/>
      <c r="S26" s="74"/>
      <c r="T26" s="74"/>
      <c r="U26" s="74"/>
      <c r="V26" s="74"/>
      <c r="W26" s="74"/>
      <c r="X26" s="74"/>
      <c r="Y26" s="74"/>
      <c r="Z26" s="74"/>
      <c r="AA26" s="74"/>
      <c r="AB26" s="74"/>
      <c r="AC26" s="75"/>
      <c r="AD26" s="74"/>
      <c r="AE26" s="74"/>
      <c r="AF26" s="75"/>
      <c r="AG26" s="74"/>
      <c r="AH26" s="74"/>
      <c r="AI26" s="74"/>
      <c r="AJ26" s="74"/>
      <c r="AK26" s="74"/>
      <c r="AL26" s="74"/>
      <c r="AM26" s="74"/>
      <c r="AN26" s="74"/>
      <c r="AO26" s="74"/>
      <c r="AP26" s="75"/>
      <c r="AQ26" s="76"/>
      <c r="AR26" s="94"/>
    </row>
    <row r="27" spans="1:44" s="77" customFormat="1" ht="30.6">
      <c r="A27" s="68">
        <v>310300100001000</v>
      </c>
      <c r="B27" s="48" t="s">
        <v>100</v>
      </c>
      <c r="C27" s="70" t="s">
        <v>193</v>
      </c>
      <c r="D27" s="66" t="s">
        <v>91</v>
      </c>
      <c r="E27" s="65" t="s">
        <v>43</v>
      </c>
      <c r="F27" s="91" t="s">
        <v>205</v>
      </c>
      <c r="G27" s="91" t="s">
        <v>205</v>
      </c>
      <c r="H27" s="91" t="s">
        <v>205</v>
      </c>
      <c r="I27" s="91" t="s">
        <v>205</v>
      </c>
      <c r="J27" s="66" t="s">
        <v>88</v>
      </c>
      <c r="K27" s="92">
        <f t="shared" si="0"/>
        <v>40000</v>
      </c>
      <c r="L27" s="92">
        <v>40000</v>
      </c>
      <c r="M27" s="66" t="s">
        <v>127</v>
      </c>
      <c r="N27" s="99" t="s">
        <v>161</v>
      </c>
      <c r="O27" s="73"/>
      <c r="P27" s="74"/>
      <c r="Q27" s="74"/>
      <c r="R27" s="74"/>
      <c r="S27" s="74"/>
      <c r="T27" s="74"/>
      <c r="U27" s="74"/>
      <c r="V27" s="74"/>
      <c r="W27" s="74"/>
      <c r="X27" s="74"/>
      <c r="Y27" s="74"/>
      <c r="Z27" s="74"/>
      <c r="AA27" s="74"/>
      <c r="AB27" s="74"/>
      <c r="AC27" s="75"/>
      <c r="AD27" s="74"/>
      <c r="AE27" s="74"/>
      <c r="AF27" s="75"/>
      <c r="AG27" s="74"/>
      <c r="AH27" s="74"/>
      <c r="AI27" s="74"/>
      <c r="AJ27" s="74"/>
      <c r="AK27" s="74"/>
      <c r="AL27" s="74"/>
      <c r="AM27" s="74"/>
      <c r="AN27" s="74"/>
      <c r="AO27" s="74"/>
      <c r="AP27" s="75"/>
      <c r="AQ27" s="76"/>
    </row>
    <row r="28" spans="1:44" s="77" customFormat="1" ht="34.200000000000003" customHeight="1">
      <c r="A28" s="68">
        <v>310300100001000</v>
      </c>
      <c r="B28" s="46" t="s">
        <v>162</v>
      </c>
      <c r="C28" s="70" t="s">
        <v>194</v>
      </c>
      <c r="D28" s="66" t="s">
        <v>91</v>
      </c>
      <c r="E28" s="65" t="s">
        <v>36</v>
      </c>
      <c r="F28" s="81" t="s">
        <v>202</v>
      </c>
      <c r="G28" s="81" t="s">
        <v>202</v>
      </c>
      <c r="H28" s="81" t="s">
        <v>202</v>
      </c>
      <c r="I28" s="81" t="s">
        <v>202</v>
      </c>
      <c r="J28" s="66" t="s">
        <v>88</v>
      </c>
      <c r="K28" s="92">
        <f t="shared" si="0"/>
        <v>500000</v>
      </c>
      <c r="L28" s="92">
        <v>500000</v>
      </c>
      <c r="M28" s="66" t="s">
        <v>127</v>
      </c>
      <c r="N28" s="90" t="s">
        <v>163</v>
      </c>
      <c r="O28" s="73"/>
      <c r="P28" s="74"/>
      <c r="Q28" s="74"/>
      <c r="R28" s="74"/>
      <c r="S28" s="74"/>
      <c r="T28" s="74"/>
      <c r="U28" s="74"/>
      <c r="V28" s="74"/>
      <c r="W28" s="74"/>
      <c r="X28" s="74"/>
      <c r="Y28" s="74"/>
      <c r="Z28" s="74"/>
      <c r="AA28" s="74"/>
      <c r="AB28" s="74"/>
      <c r="AC28" s="75"/>
      <c r="AD28" s="74"/>
      <c r="AE28" s="74"/>
      <c r="AF28" s="75"/>
      <c r="AG28" s="74"/>
      <c r="AH28" s="74"/>
      <c r="AI28" s="74"/>
      <c r="AJ28" s="74"/>
      <c r="AK28" s="74"/>
      <c r="AL28" s="74"/>
      <c r="AM28" s="74"/>
      <c r="AN28" s="74"/>
      <c r="AO28" s="74"/>
      <c r="AP28" s="75"/>
      <c r="AQ28" s="76"/>
    </row>
    <row r="29" spans="1:44" s="77" customFormat="1" ht="15" customHeight="1">
      <c r="A29" s="68">
        <v>310300100001000</v>
      </c>
      <c r="B29" s="46" t="s">
        <v>101</v>
      </c>
      <c r="C29" s="72" t="s">
        <v>193</v>
      </c>
      <c r="D29" s="66" t="s">
        <v>91</v>
      </c>
      <c r="E29" s="65" t="s">
        <v>43</v>
      </c>
      <c r="F29" s="81" t="s">
        <v>202</v>
      </c>
      <c r="G29" s="81" t="s">
        <v>202</v>
      </c>
      <c r="H29" s="81" t="s">
        <v>202</v>
      </c>
      <c r="I29" s="81" t="s">
        <v>202</v>
      </c>
      <c r="J29" s="66" t="s">
        <v>88</v>
      </c>
      <c r="K29" s="92">
        <f t="shared" si="0"/>
        <v>300000</v>
      </c>
      <c r="L29" s="92">
        <v>300000</v>
      </c>
      <c r="M29" s="66" t="s">
        <v>127</v>
      </c>
      <c r="N29" s="80" t="s">
        <v>164</v>
      </c>
      <c r="O29" s="73"/>
      <c r="P29" s="74"/>
      <c r="Q29" s="74"/>
      <c r="R29" s="74"/>
      <c r="S29" s="74"/>
      <c r="T29" s="74"/>
      <c r="U29" s="74"/>
      <c r="V29" s="74"/>
      <c r="W29" s="74"/>
      <c r="X29" s="74"/>
      <c r="Y29" s="74"/>
      <c r="Z29" s="74"/>
      <c r="AA29" s="74"/>
      <c r="AB29" s="74"/>
      <c r="AC29" s="75"/>
      <c r="AD29" s="74"/>
      <c r="AE29" s="74"/>
      <c r="AF29" s="75"/>
      <c r="AG29" s="74"/>
      <c r="AH29" s="74"/>
      <c r="AI29" s="74"/>
      <c r="AJ29" s="74"/>
      <c r="AK29" s="74"/>
      <c r="AL29" s="74"/>
      <c r="AM29" s="74"/>
      <c r="AN29" s="74"/>
      <c r="AO29" s="74"/>
      <c r="AP29" s="75"/>
      <c r="AQ29" s="76"/>
    </row>
    <row r="30" spans="1:44" s="77" customFormat="1" ht="38.4" customHeight="1">
      <c r="A30" s="68">
        <v>310300100001000</v>
      </c>
      <c r="B30" s="46" t="s">
        <v>102</v>
      </c>
      <c r="C30" s="70" t="s">
        <v>186</v>
      </c>
      <c r="D30" s="66" t="s">
        <v>91</v>
      </c>
      <c r="E30" s="65" t="s">
        <v>47</v>
      </c>
      <c r="F30" s="81" t="s">
        <v>202</v>
      </c>
      <c r="G30" s="81" t="s">
        <v>202</v>
      </c>
      <c r="H30" s="81" t="s">
        <v>202</v>
      </c>
      <c r="I30" s="81" t="s">
        <v>202</v>
      </c>
      <c r="J30" s="66" t="s">
        <v>88</v>
      </c>
      <c r="K30" s="92">
        <f t="shared" si="0"/>
        <v>60000</v>
      </c>
      <c r="L30" s="92">
        <v>60000</v>
      </c>
      <c r="M30" s="66" t="s">
        <v>127</v>
      </c>
      <c r="N30" s="90" t="s">
        <v>165</v>
      </c>
      <c r="O30" s="73"/>
      <c r="P30" s="74"/>
      <c r="Q30" s="74"/>
      <c r="R30" s="74"/>
      <c r="S30" s="74"/>
      <c r="T30" s="74"/>
      <c r="U30" s="74"/>
      <c r="V30" s="74"/>
      <c r="W30" s="74"/>
      <c r="X30" s="74"/>
      <c r="Y30" s="74"/>
      <c r="Z30" s="74"/>
      <c r="AA30" s="74"/>
      <c r="AB30" s="74"/>
      <c r="AC30" s="75"/>
      <c r="AD30" s="74"/>
      <c r="AE30" s="74"/>
      <c r="AF30" s="75"/>
      <c r="AG30" s="74"/>
      <c r="AH30" s="74"/>
      <c r="AI30" s="74"/>
      <c r="AJ30" s="74"/>
      <c r="AK30" s="74"/>
      <c r="AL30" s="74"/>
      <c r="AM30" s="74"/>
      <c r="AN30" s="74"/>
      <c r="AO30" s="74"/>
      <c r="AP30" s="75"/>
      <c r="AQ30" s="76"/>
    </row>
    <row r="31" spans="1:44" s="77" customFormat="1" ht="13.2">
      <c r="A31" s="68">
        <v>310300100001000</v>
      </c>
      <c r="B31" s="79" t="s">
        <v>103</v>
      </c>
      <c r="C31" s="70" t="s">
        <v>193</v>
      </c>
      <c r="D31" s="66" t="s">
        <v>91</v>
      </c>
      <c r="E31" s="65" t="s">
        <v>36</v>
      </c>
      <c r="F31" s="81" t="s">
        <v>202</v>
      </c>
      <c r="G31" s="81" t="s">
        <v>202</v>
      </c>
      <c r="H31" s="81" t="s">
        <v>202</v>
      </c>
      <c r="I31" s="81" t="s">
        <v>202</v>
      </c>
      <c r="J31" s="66" t="s">
        <v>88</v>
      </c>
      <c r="K31" s="92">
        <f t="shared" si="0"/>
        <v>200000</v>
      </c>
      <c r="L31" s="92">
        <v>200000</v>
      </c>
      <c r="M31" s="66" t="s">
        <v>127</v>
      </c>
      <c r="N31" s="80" t="s">
        <v>166</v>
      </c>
      <c r="O31" s="73"/>
      <c r="P31" s="74"/>
      <c r="Q31" s="74"/>
      <c r="R31" s="74"/>
      <c r="S31" s="74"/>
      <c r="T31" s="74"/>
      <c r="U31" s="74"/>
      <c r="V31" s="74"/>
      <c r="W31" s="74"/>
      <c r="X31" s="74"/>
      <c r="Y31" s="74"/>
      <c r="Z31" s="74"/>
      <c r="AA31" s="74"/>
      <c r="AB31" s="74"/>
      <c r="AC31" s="75"/>
      <c r="AD31" s="74"/>
      <c r="AE31" s="74"/>
      <c r="AF31" s="75"/>
      <c r="AG31" s="74"/>
      <c r="AH31" s="74"/>
      <c r="AI31" s="74"/>
      <c r="AJ31" s="74"/>
      <c r="AK31" s="74"/>
      <c r="AL31" s="74"/>
      <c r="AM31" s="74"/>
      <c r="AN31" s="74"/>
      <c r="AO31" s="74"/>
      <c r="AP31" s="75"/>
      <c r="AQ31" s="76"/>
    </row>
    <row r="32" spans="1:44" s="77" customFormat="1" ht="13.2">
      <c r="A32" s="68">
        <v>310300100001000</v>
      </c>
      <c r="B32" s="45" t="s">
        <v>104</v>
      </c>
      <c r="C32" s="72" t="s">
        <v>193</v>
      </c>
      <c r="D32" s="66" t="s">
        <v>91</v>
      </c>
      <c r="E32" s="65" t="s">
        <v>36</v>
      </c>
      <c r="F32" s="81" t="s">
        <v>202</v>
      </c>
      <c r="G32" s="81" t="s">
        <v>202</v>
      </c>
      <c r="H32" s="81" t="s">
        <v>202</v>
      </c>
      <c r="I32" s="81" t="s">
        <v>202</v>
      </c>
      <c r="J32" s="66" t="s">
        <v>88</v>
      </c>
      <c r="K32" s="92">
        <f t="shared" si="0"/>
        <v>2500000</v>
      </c>
      <c r="L32" s="92">
        <v>2500000</v>
      </c>
      <c r="M32" s="66" t="s">
        <v>127</v>
      </c>
      <c r="N32" s="80" t="s">
        <v>166</v>
      </c>
      <c r="O32" s="73"/>
      <c r="P32" s="74"/>
      <c r="Q32" s="74"/>
      <c r="R32" s="74"/>
      <c r="S32" s="74"/>
      <c r="T32" s="74"/>
      <c r="U32" s="74"/>
      <c r="V32" s="74"/>
      <c r="W32" s="74"/>
      <c r="X32" s="74"/>
      <c r="Y32" s="74"/>
      <c r="Z32" s="74"/>
      <c r="AA32" s="74"/>
      <c r="AB32" s="74"/>
      <c r="AC32" s="75"/>
      <c r="AD32" s="74"/>
      <c r="AE32" s="74"/>
      <c r="AF32" s="75"/>
      <c r="AG32" s="74"/>
      <c r="AH32" s="74"/>
      <c r="AI32" s="74"/>
      <c r="AJ32" s="74"/>
      <c r="AK32" s="74"/>
      <c r="AL32" s="74"/>
      <c r="AM32" s="74"/>
      <c r="AN32" s="74"/>
      <c r="AO32" s="74"/>
      <c r="AP32" s="75"/>
      <c r="AQ32" s="76"/>
    </row>
    <row r="33" spans="1:45" s="77" customFormat="1" ht="35.4" customHeight="1">
      <c r="A33" s="68">
        <v>310300100001000</v>
      </c>
      <c r="B33" s="46" t="s">
        <v>105</v>
      </c>
      <c r="C33" s="72" t="s">
        <v>193</v>
      </c>
      <c r="D33" s="66" t="s">
        <v>91</v>
      </c>
      <c r="E33" s="65" t="s">
        <v>47</v>
      </c>
      <c r="F33" s="81" t="s">
        <v>202</v>
      </c>
      <c r="G33" s="81" t="s">
        <v>202</v>
      </c>
      <c r="H33" s="81" t="s">
        <v>202</v>
      </c>
      <c r="I33" s="81" t="s">
        <v>202</v>
      </c>
      <c r="J33" s="66" t="s">
        <v>88</v>
      </c>
      <c r="K33" s="92">
        <f t="shared" si="0"/>
        <v>900000</v>
      </c>
      <c r="L33" s="92">
        <v>900000</v>
      </c>
      <c r="M33" s="66" t="s">
        <v>127</v>
      </c>
      <c r="N33" s="90" t="s">
        <v>167</v>
      </c>
      <c r="O33" s="73"/>
      <c r="P33" s="74"/>
      <c r="Q33" s="74"/>
      <c r="R33" s="74"/>
      <c r="S33" s="74"/>
      <c r="T33" s="74"/>
      <c r="U33" s="74"/>
      <c r="V33" s="74"/>
      <c r="W33" s="74"/>
      <c r="X33" s="74"/>
      <c r="Y33" s="74"/>
      <c r="Z33" s="74"/>
      <c r="AA33" s="74"/>
      <c r="AB33" s="74"/>
      <c r="AC33" s="75"/>
      <c r="AD33" s="74"/>
      <c r="AE33" s="74"/>
      <c r="AF33" s="75"/>
      <c r="AG33" s="74"/>
      <c r="AH33" s="74"/>
      <c r="AI33" s="74"/>
      <c r="AJ33" s="74"/>
      <c r="AK33" s="74"/>
      <c r="AL33" s="74"/>
      <c r="AM33" s="74"/>
      <c r="AN33" s="74"/>
      <c r="AO33" s="74"/>
      <c r="AP33" s="75"/>
      <c r="AQ33" s="76"/>
    </row>
    <row r="34" spans="1:45" s="77" customFormat="1" ht="30.6">
      <c r="A34" s="68">
        <v>310300100001000</v>
      </c>
      <c r="B34" s="46" t="s">
        <v>106</v>
      </c>
      <c r="C34" s="72" t="s">
        <v>193</v>
      </c>
      <c r="D34" s="66" t="s">
        <v>91</v>
      </c>
      <c r="E34" s="65" t="s">
        <v>47</v>
      </c>
      <c r="F34" s="81" t="s">
        <v>202</v>
      </c>
      <c r="G34" s="81" t="s">
        <v>202</v>
      </c>
      <c r="H34" s="81" t="s">
        <v>202</v>
      </c>
      <c r="I34" s="81" t="s">
        <v>202</v>
      </c>
      <c r="J34" s="66" t="s">
        <v>88</v>
      </c>
      <c r="K34" s="92">
        <f t="shared" si="0"/>
        <v>500000</v>
      </c>
      <c r="L34" s="92">
        <v>500000</v>
      </c>
      <c r="M34" s="66" t="s">
        <v>127</v>
      </c>
      <c r="N34" s="90" t="s">
        <v>168</v>
      </c>
      <c r="O34" s="73"/>
      <c r="P34" s="74"/>
      <c r="Q34" s="74"/>
      <c r="R34" s="74"/>
      <c r="S34" s="74"/>
      <c r="T34" s="74"/>
      <c r="U34" s="74"/>
      <c r="V34" s="74"/>
      <c r="W34" s="74"/>
      <c r="X34" s="74"/>
      <c r="Y34" s="74"/>
      <c r="Z34" s="74"/>
      <c r="AA34" s="74"/>
      <c r="AB34" s="74"/>
      <c r="AC34" s="75"/>
      <c r="AD34" s="74"/>
      <c r="AE34" s="74"/>
      <c r="AF34" s="75"/>
      <c r="AG34" s="74"/>
      <c r="AH34" s="74"/>
      <c r="AI34" s="74"/>
      <c r="AJ34" s="74"/>
      <c r="AK34" s="74"/>
      <c r="AL34" s="74"/>
      <c r="AM34" s="74"/>
      <c r="AN34" s="74"/>
      <c r="AO34" s="74"/>
      <c r="AP34" s="75"/>
      <c r="AQ34" s="76"/>
    </row>
    <row r="35" spans="1:45" s="77" customFormat="1" ht="38.4" customHeight="1">
      <c r="A35" s="68">
        <v>310300100001000</v>
      </c>
      <c r="B35" s="45" t="s">
        <v>107</v>
      </c>
      <c r="C35" s="72" t="s">
        <v>193</v>
      </c>
      <c r="D35" s="66" t="s">
        <v>91</v>
      </c>
      <c r="E35" s="65" t="s">
        <v>47</v>
      </c>
      <c r="F35" s="81" t="s">
        <v>202</v>
      </c>
      <c r="G35" s="81" t="s">
        <v>202</v>
      </c>
      <c r="H35" s="81" t="s">
        <v>202</v>
      </c>
      <c r="I35" s="81" t="s">
        <v>202</v>
      </c>
      <c r="J35" s="66" t="s">
        <v>88</v>
      </c>
      <c r="K35" s="92">
        <f t="shared" si="0"/>
        <v>800000</v>
      </c>
      <c r="L35" s="92">
        <v>800000</v>
      </c>
      <c r="M35" s="66" t="s">
        <v>127</v>
      </c>
      <c r="N35" s="90" t="s">
        <v>167</v>
      </c>
      <c r="O35" s="73"/>
      <c r="P35" s="74"/>
      <c r="Q35" s="74"/>
      <c r="R35" s="74"/>
      <c r="S35" s="74"/>
      <c r="T35" s="74"/>
      <c r="U35" s="74"/>
      <c r="V35" s="74"/>
      <c r="W35" s="74"/>
      <c r="X35" s="74"/>
      <c r="Y35" s="74"/>
      <c r="Z35" s="74"/>
      <c r="AA35" s="74"/>
      <c r="AB35" s="74"/>
      <c r="AC35" s="75"/>
      <c r="AD35" s="74"/>
      <c r="AE35" s="74"/>
      <c r="AF35" s="75"/>
      <c r="AG35" s="74"/>
      <c r="AH35" s="74"/>
      <c r="AI35" s="74"/>
      <c r="AJ35" s="74"/>
      <c r="AK35" s="74"/>
      <c r="AL35" s="74"/>
      <c r="AM35" s="74"/>
      <c r="AN35" s="74"/>
      <c r="AO35" s="74"/>
      <c r="AP35" s="75"/>
      <c r="AQ35" s="76"/>
    </row>
    <row r="36" spans="1:45" s="77" customFormat="1" ht="36" customHeight="1">
      <c r="A36" s="68">
        <v>310300100001000</v>
      </c>
      <c r="B36" s="46" t="s">
        <v>108</v>
      </c>
      <c r="C36" s="72" t="s">
        <v>193</v>
      </c>
      <c r="D36" s="66" t="s">
        <v>91</v>
      </c>
      <c r="E36" s="65" t="s">
        <v>47</v>
      </c>
      <c r="F36" s="81" t="s">
        <v>202</v>
      </c>
      <c r="G36" s="81" t="s">
        <v>202</v>
      </c>
      <c r="H36" s="81" t="s">
        <v>202</v>
      </c>
      <c r="I36" s="81" t="s">
        <v>202</v>
      </c>
      <c r="J36" s="66" t="s">
        <v>88</v>
      </c>
      <c r="K36" s="92">
        <f t="shared" si="0"/>
        <v>2000000</v>
      </c>
      <c r="L36" s="92">
        <v>2000000</v>
      </c>
      <c r="M36" s="66" t="s">
        <v>127</v>
      </c>
      <c r="N36" s="90" t="s">
        <v>169</v>
      </c>
      <c r="O36" s="73"/>
      <c r="P36" s="74"/>
      <c r="Q36" s="74"/>
      <c r="R36" s="74"/>
      <c r="S36" s="74"/>
      <c r="T36" s="74"/>
      <c r="U36" s="74"/>
      <c r="V36" s="74"/>
      <c r="W36" s="74"/>
      <c r="X36" s="74"/>
      <c r="Y36" s="74"/>
      <c r="Z36" s="74"/>
      <c r="AA36" s="74"/>
      <c r="AB36" s="74"/>
      <c r="AC36" s="75"/>
      <c r="AD36" s="74"/>
      <c r="AE36" s="74"/>
      <c r="AF36" s="75"/>
      <c r="AG36" s="74"/>
      <c r="AH36" s="74"/>
      <c r="AI36" s="74"/>
      <c r="AJ36" s="74"/>
      <c r="AK36" s="74"/>
      <c r="AL36" s="74"/>
      <c r="AM36" s="74"/>
      <c r="AN36" s="74"/>
      <c r="AO36" s="74"/>
      <c r="AP36" s="75"/>
      <c r="AQ36" s="76"/>
      <c r="AR36" s="94"/>
    </row>
    <row r="37" spans="1:45" s="77" customFormat="1" ht="28.2" customHeight="1">
      <c r="A37" s="68">
        <v>310300100001000</v>
      </c>
      <c r="B37" s="46" t="s">
        <v>170</v>
      </c>
      <c r="C37" s="72" t="s">
        <v>193</v>
      </c>
      <c r="D37" s="66" t="s">
        <v>91</v>
      </c>
      <c r="E37" s="65" t="s">
        <v>47</v>
      </c>
      <c r="F37" s="81" t="s">
        <v>202</v>
      </c>
      <c r="G37" s="81" t="s">
        <v>202</v>
      </c>
      <c r="H37" s="81" t="s">
        <v>202</v>
      </c>
      <c r="I37" s="81" t="s">
        <v>202</v>
      </c>
      <c r="J37" s="66" t="s">
        <v>88</v>
      </c>
      <c r="K37" s="92">
        <f t="shared" si="0"/>
        <v>5000000</v>
      </c>
      <c r="L37" s="92">
        <v>5000000</v>
      </c>
      <c r="M37" s="66" t="s">
        <v>127</v>
      </c>
      <c r="N37" s="90" t="s">
        <v>171</v>
      </c>
      <c r="O37" s="73"/>
      <c r="P37" s="74"/>
      <c r="Q37" s="74"/>
      <c r="R37" s="74"/>
      <c r="S37" s="74"/>
      <c r="T37" s="74"/>
      <c r="U37" s="74"/>
      <c r="V37" s="74"/>
      <c r="W37" s="74"/>
      <c r="X37" s="74"/>
      <c r="Y37" s="74"/>
      <c r="Z37" s="74"/>
      <c r="AA37" s="74"/>
      <c r="AB37" s="74"/>
      <c r="AC37" s="75"/>
      <c r="AD37" s="74"/>
      <c r="AE37" s="74"/>
      <c r="AF37" s="75"/>
      <c r="AG37" s="74"/>
      <c r="AH37" s="74"/>
      <c r="AI37" s="74"/>
      <c r="AJ37" s="74"/>
      <c r="AK37" s="74"/>
      <c r="AL37" s="74"/>
      <c r="AM37" s="74"/>
      <c r="AN37" s="74"/>
      <c r="AO37" s="74"/>
      <c r="AP37" s="75"/>
      <c r="AQ37" s="76"/>
    </row>
    <row r="38" spans="1:45" s="77" customFormat="1" ht="13.2">
      <c r="A38" s="68">
        <v>310300100001000</v>
      </c>
      <c r="B38" s="46" t="s">
        <v>109</v>
      </c>
      <c r="C38" s="72" t="s">
        <v>193</v>
      </c>
      <c r="D38" s="66" t="s">
        <v>91</v>
      </c>
      <c r="E38" s="65" t="s">
        <v>34</v>
      </c>
      <c r="F38" s="81" t="s">
        <v>202</v>
      </c>
      <c r="G38" s="81" t="s">
        <v>202</v>
      </c>
      <c r="H38" s="81" t="s">
        <v>202</v>
      </c>
      <c r="I38" s="81" t="s">
        <v>202</v>
      </c>
      <c r="J38" s="66" t="s">
        <v>88</v>
      </c>
      <c r="K38" s="92">
        <f t="shared" ref="K38:K55" si="1">L38</f>
        <v>1200000</v>
      </c>
      <c r="L38" s="92">
        <v>1200000</v>
      </c>
      <c r="M38" s="66" t="s">
        <v>127</v>
      </c>
      <c r="N38" s="80" t="s">
        <v>172</v>
      </c>
      <c r="O38" s="73"/>
      <c r="P38" s="74"/>
      <c r="Q38" s="74"/>
      <c r="R38" s="74"/>
      <c r="S38" s="74"/>
      <c r="T38" s="74"/>
      <c r="U38" s="74"/>
      <c r="V38" s="74"/>
      <c r="W38" s="74"/>
      <c r="X38" s="74"/>
      <c r="Y38" s="74"/>
      <c r="Z38" s="74"/>
      <c r="AA38" s="74"/>
      <c r="AB38" s="74"/>
      <c r="AC38" s="75"/>
      <c r="AD38" s="74"/>
      <c r="AE38" s="74"/>
      <c r="AF38" s="75"/>
      <c r="AG38" s="74"/>
      <c r="AH38" s="74"/>
      <c r="AI38" s="74"/>
      <c r="AJ38" s="74"/>
      <c r="AK38" s="74"/>
      <c r="AL38" s="74"/>
      <c r="AM38" s="74"/>
      <c r="AN38" s="74"/>
      <c r="AO38" s="74"/>
      <c r="AP38" s="75"/>
      <c r="AQ38" s="76"/>
    </row>
    <row r="39" spans="1:45" s="77" customFormat="1" ht="13.2">
      <c r="A39" s="68">
        <v>310300100001000</v>
      </c>
      <c r="B39" s="46" t="s">
        <v>110</v>
      </c>
      <c r="C39" s="72" t="s">
        <v>193</v>
      </c>
      <c r="D39" s="66" t="s">
        <v>91</v>
      </c>
      <c r="E39" s="65" t="s">
        <v>34</v>
      </c>
      <c r="F39" s="81" t="s">
        <v>202</v>
      </c>
      <c r="G39" s="81" t="s">
        <v>202</v>
      </c>
      <c r="H39" s="81" t="s">
        <v>202</v>
      </c>
      <c r="I39" s="81" t="s">
        <v>202</v>
      </c>
      <c r="J39" s="66" t="s">
        <v>88</v>
      </c>
      <c r="K39" s="92">
        <f t="shared" si="1"/>
        <v>3500000</v>
      </c>
      <c r="L39" s="92">
        <v>3500000</v>
      </c>
      <c r="M39" s="66" t="s">
        <v>127</v>
      </c>
      <c r="N39" s="80" t="s">
        <v>173</v>
      </c>
      <c r="O39" s="73"/>
      <c r="P39" s="74"/>
      <c r="Q39" s="74"/>
      <c r="R39" s="74"/>
      <c r="S39" s="74"/>
      <c r="T39" s="74"/>
      <c r="U39" s="74"/>
      <c r="V39" s="74"/>
      <c r="W39" s="74"/>
      <c r="X39" s="74"/>
      <c r="Y39" s="74"/>
      <c r="Z39" s="74"/>
      <c r="AA39" s="74"/>
      <c r="AB39" s="74"/>
      <c r="AC39" s="75"/>
      <c r="AD39" s="74"/>
      <c r="AE39" s="74"/>
      <c r="AF39" s="75"/>
      <c r="AG39" s="74"/>
      <c r="AH39" s="74"/>
      <c r="AI39" s="74"/>
      <c r="AJ39" s="74"/>
      <c r="AK39" s="74"/>
      <c r="AL39" s="74"/>
      <c r="AM39" s="74"/>
      <c r="AN39" s="74"/>
      <c r="AO39" s="74"/>
      <c r="AP39" s="75"/>
      <c r="AQ39" s="76"/>
    </row>
    <row r="40" spans="1:45" s="77" customFormat="1" ht="13.2">
      <c r="A40" s="68">
        <v>310300100001000</v>
      </c>
      <c r="B40" s="46" t="s">
        <v>111</v>
      </c>
      <c r="C40" s="72" t="s">
        <v>193</v>
      </c>
      <c r="D40" s="66" t="s">
        <v>91</v>
      </c>
      <c r="E40" s="65" t="s">
        <v>34</v>
      </c>
      <c r="F40" s="81" t="s">
        <v>202</v>
      </c>
      <c r="G40" s="81" t="s">
        <v>202</v>
      </c>
      <c r="H40" s="81" t="s">
        <v>202</v>
      </c>
      <c r="I40" s="81" t="s">
        <v>202</v>
      </c>
      <c r="J40" s="66" t="s">
        <v>88</v>
      </c>
      <c r="K40" s="92">
        <f t="shared" si="1"/>
        <v>1000000</v>
      </c>
      <c r="L40" s="92">
        <v>1000000</v>
      </c>
      <c r="M40" s="66" t="s">
        <v>127</v>
      </c>
      <c r="N40" s="80" t="s">
        <v>174</v>
      </c>
      <c r="O40" s="73"/>
      <c r="P40" s="74"/>
      <c r="Q40" s="74"/>
      <c r="R40" s="74"/>
      <c r="S40" s="74"/>
      <c r="T40" s="74"/>
      <c r="U40" s="74"/>
      <c r="V40" s="74"/>
      <c r="W40" s="74"/>
      <c r="X40" s="74"/>
      <c r="Y40" s="74"/>
      <c r="Z40" s="74"/>
      <c r="AA40" s="74"/>
      <c r="AB40" s="74"/>
      <c r="AC40" s="75"/>
      <c r="AD40" s="74"/>
      <c r="AE40" s="74"/>
      <c r="AF40" s="75"/>
      <c r="AG40" s="74"/>
      <c r="AH40" s="74"/>
      <c r="AI40" s="74"/>
      <c r="AJ40" s="74"/>
      <c r="AK40" s="74"/>
      <c r="AL40" s="74"/>
      <c r="AM40" s="74"/>
      <c r="AN40" s="74"/>
      <c r="AO40" s="74"/>
      <c r="AP40" s="75"/>
      <c r="AQ40" s="76"/>
      <c r="AS40" s="77" t="s">
        <v>129</v>
      </c>
    </row>
    <row r="41" spans="1:45" s="77" customFormat="1" ht="31.8" customHeight="1">
      <c r="A41" s="68">
        <v>310300100001000</v>
      </c>
      <c r="B41" s="46" t="s">
        <v>214</v>
      </c>
      <c r="C41" s="72" t="s">
        <v>193</v>
      </c>
      <c r="D41" s="66" t="s">
        <v>91</v>
      </c>
      <c r="E41" s="65" t="s">
        <v>34</v>
      </c>
      <c r="F41" s="81" t="s">
        <v>202</v>
      </c>
      <c r="G41" s="81" t="s">
        <v>202</v>
      </c>
      <c r="H41" s="81" t="s">
        <v>202</v>
      </c>
      <c r="I41" s="81" t="s">
        <v>202</v>
      </c>
      <c r="J41" s="66" t="s">
        <v>88</v>
      </c>
      <c r="K41" s="92">
        <f t="shared" si="1"/>
        <v>950000</v>
      </c>
      <c r="L41" s="92">
        <v>950000</v>
      </c>
      <c r="M41" s="66" t="s">
        <v>127</v>
      </c>
      <c r="N41" s="90" t="s">
        <v>217</v>
      </c>
      <c r="O41" s="73"/>
      <c r="P41" s="74"/>
      <c r="Q41" s="74"/>
      <c r="R41" s="74"/>
      <c r="S41" s="74"/>
      <c r="T41" s="74"/>
      <c r="U41" s="74"/>
      <c r="V41" s="74"/>
      <c r="W41" s="74"/>
      <c r="X41" s="74"/>
      <c r="Y41" s="74"/>
      <c r="Z41" s="74"/>
      <c r="AA41" s="74"/>
      <c r="AB41" s="74"/>
      <c r="AC41" s="75"/>
      <c r="AD41" s="74"/>
      <c r="AE41" s="74"/>
      <c r="AF41" s="75"/>
      <c r="AG41" s="74"/>
      <c r="AH41" s="74"/>
      <c r="AI41" s="74"/>
      <c r="AJ41" s="74"/>
      <c r="AK41" s="74"/>
      <c r="AL41" s="74"/>
      <c r="AM41" s="74"/>
      <c r="AN41" s="74"/>
      <c r="AO41" s="74"/>
      <c r="AP41" s="75"/>
      <c r="AQ41" s="76"/>
    </row>
    <row r="42" spans="1:45" s="77" customFormat="1" ht="34.799999999999997" customHeight="1">
      <c r="A42" s="68">
        <v>310300100001000</v>
      </c>
      <c r="B42" s="46" t="s">
        <v>215</v>
      </c>
      <c r="C42" s="72" t="s">
        <v>193</v>
      </c>
      <c r="D42" s="66" t="s">
        <v>91</v>
      </c>
      <c r="E42" s="65" t="s">
        <v>47</v>
      </c>
      <c r="F42" s="81" t="s">
        <v>202</v>
      </c>
      <c r="G42" s="81" t="s">
        <v>202</v>
      </c>
      <c r="H42" s="81" t="s">
        <v>202</v>
      </c>
      <c r="I42" s="81" t="s">
        <v>202</v>
      </c>
      <c r="J42" s="66" t="s">
        <v>88</v>
      </c>
      <c r="K42" s="92">
        <f t="shared" ref="K42" si="2">L42</f>
        <v>900000</v>
      </c>
      <c r="L42" s="92">
        <v>900000</v>
      </c>
      <c r="M42" s="66" t="s">
        <v>127</v>
      </c>
      <c r="N42" s="90" t="s">
        <v>216</v>
      </c>
      <c r="O42" s="73"/>
      <c r="P42" s="74"/>
      <c r="Q42" s="74"/>
      <c r="R42" s="74"/>
      <c r="S42" s="74"/>
      <c r="T42" s="74"/>
      <c r="U42" s="74"/>
      <c r="V42" s="74"/>
      <c r="W42" s="74"/>
      <c r="X42" s="74"/>
      <c r="Y42" s="74"/>
      <c r="Z42" s="74"/>
      <c r="AA42" s="74"/>
      <c r="AB42" s="74"/>
      <c r="AC42" s="75"/>
      <c r="AD42" s="74"/>
      <c r="AE42" s="74"/>
      <c r="AF42" s="75"/>
      <c r="AG42" s="74"/>
      <c r="AH42" s="74"/>
      <c r="AI42" s="74"/>
      <c r="AJ42" s="74"/>
      <c r="AK42" s="74"/>
      <c r="AL42" s="74"/>
      <c r="AM42" s="74"/>
      <c r="AN42" s="74"/>
      <c r="AO42" s="74"/>
      <c r="AP42" s="75"/>
      <c r="AQ42" s="76"/>
    </row>
    <row r="43" spans="1:45" s="77" customFormat="1" ht="33.6" customHeight="1">
      <c r="A43" s="68">
        <v>310300100001000</v>
      </c>
      <c r="B43" s="46" t="s">
        <v>218</v>
      </c>
      <c r="C43" s="72" t="s">
        <v>193</v>
      </c>
      <c r="D43" s="66" t="s">
        <v>91</v>
      </c>
      <c r="E43" s="65" t="s">
        <v>47</v>
      </c>
      <c r="F43" s="81" t="s">
        <v>202</v>
      </c>
      <c r="G43" s="81" t="s">
        <v>202</v>
      </c>
      <c r="H43" s="81" t="s">
        <v>202</v>
      </c>
      <c r="I43" s="81" t="s">
        <v>202</v>
      </c>
      <c r="J43" s="66" t="s">
        <v>88</v>
      </c>
      <c r="K43" s="92">
        <f t="shared" ref="K43" si="3">L43</f>
        <v>650000</v>
      </c>
      <c r="L43" s="92">
        <v>650000</v>
      </c>
      <c r="M43" s="66" t="s">
        <v>127</v>
      </c>
      <c r="N43" s="90" t="s">
        <v>216</v>
      </c>
      <c r="O43" s="73"/>
      <c r="P43" s="74"/>
      <c r="Q43" s="74"/>
      <c r="R43" s="74"/>
      <c r="S43" s="74"/>
      <c r="T43" s="74"/>
      <c r="U43" s="74"/>
      <c r="V43" s="74"/>
      <c r="W43" s="74"/>
      <c r="X43" s="74"/>
      <c r="Y43" s="74"/>
      <c r="Z43" s="74"/>
      <c r="AA43" s="74"/>
      <c r="AB43" s="74"/>
      <c r="AC43" s="75"/>
      <c r="AD43" s="74"/>
      <c r="AE43" s="74"/>
      <c r="AF43" s="75"/>
      <c r="AG43" s="74"/>
      <c r="AH43" s="74"/>
      <c r="AI43" s="74"/>
      <c r="AJ43" s="74"/>
      <c r="AK43" s="74"/>
      <c r="AL43" s="74"/>
      <c r="AM43" s="74"/>
      <c r="AN43" s="74"/>
      <c r="AO43" s="74"/>
      <c r="AP43" s="75"/>
      <c r="AQ43" s="76"/>
    </row>
    <row r="44" spans="1:45" s="77" customFormat="1" ht="37.799999999999997" customHeight="1">
      <c r="A44" s="68">
        <v>310300100001000</v>
      </c>
      <c r="B44" s="46" t="s">
        <v>219</v>
      </c>
      <c r="C44" s="72" t="s">
        <v>193</v>
      </c>
      <c r="D44" s="66" t="s">
        <v>91</v>
      </c>
      <c r="E44" s="65" t="s">
        <v>47</v>
      </c>
      <c r="F44" s="81" t="s">
        <v>202</v>
      </c>
      <c r="G44" s="81" t="s">
        <v>202</v>
      </c>
      <c r="H44" s="81" t="s">
        <v>202</v>
      </c>
      <c r="I44" s="81" t="s">
        <v>202</v>
      </c>
      <c r="J44" s="66" t="s">
        <v>88</v>
      </c>
      <c r="K44" s="92">
        <f t="shared" ref="K44" si="4">L44</f>
        <v>950000</v>
      </c>
      <c r="L44" s="92">
        <v>950000</v>
      </c>
      <c r="M44" s="66" t="s">
        <v>127</v>
      </c>
      <c r="N44" s="90" t="s">
        <v>220</v>
      </c>
      <c r="O44" s="73"/>
      <c r="P44" s="74"/>
      <c r="Q44" s="74"/>
      <c r="R44" s="74"/>
      <c r="S44" s="74"/>
      <c r="T44" s="74"/>
      <c r="U44" s="74"/>
      <c r="V44" s="74"/>
      <c r="W44" s="74"/>
      <c r="X44" s="74"/>
      <c r="Y44" s="74"/>
      <c r="Z44" s="74"/>
      <c r="AA44" s="74"/>
      <c r="AB44" s="74"/>
      <c r="AC44" s="75"/>
      <c r="AD44" s="74"/>
      <c r="AE44" s="74"/>
      <c r="AF44" s="75"/>
      <c r="AG44" s="74"/>
      <c r="AH44" s="74"/>
      <c r="AI44" s="74"/>
      <c r="AJ44" s="74"/>
      <c r="AK44" s="74"/>
      <c r="AL44" s="74"/>
      <c r="AM44" s="74"/>
      <c r="AN44" s="74"/>
      <c r="AO44" s="74"/>
      <c r="AP44" s="75"/>
      <c r="AQ44" s="76"/>
    </row>
    <row r="45" spans="1:45" s="77" customFormat="1" ht="37.799999999999997" customHeight="1">
      <c r="A45" s="68">
        <v>310300100001000</v>
      </c>
      <c r="B45" s="46" t="s">
        <v>221</v>
      </c>
      <c r="C45" s="72" t="s">
        <v>193</v>
      </c>
      <c r="D45" s="66" t="s">
        <v>91</v>
      </c>
      <c r="E45" s="65" t="s">
        <v>47</v>
      </c>
      <c r="F45" s="81" t="s">
        <v>202</v>
      </c>
      <c r="G45" s="81" t="s">
        <v>202</v>
      </c>
      <c r="H45" s="81" t="s">
        <v>202</v>
      </c>
      <c r="I45" s="81" t="s">
        <v>202</v>
      </c>
      <c r="J45" s="66" t="s">
        <v>88</v>
      </c>
      <c r="K45" s="92">
        <f t="shared" ref="K45" si="5">L45</f>
        <v>800000</v>
      </c>
      <c r="L45" s="92">
        <v>800000</v>
      </c>
      <c r="M45" s="66" t="s">
        <v>127</v>
      </c>
      <c r="N45" s="90" t="s">
        <v>223</v>
      </c>
      <c r="O45" s="73"/>
      <c r="P45" s="74"/>
      <c r="Q45" s="74"/>
      <c r="R45" s="74"/>
      <c r="S45" s="74"/>
      <c r="T45" s="74"/>
      <c r="U45" s="74"/>
      <c r="V45" s="74"/>
      <c r="W45" s="74"/>
      <c r="X45" s="74"/>
      <c r="Y45" s="74"/>
      <c r="Z45" s="74"/>
      <c r="AA45" s="74"/>
      <c r="AB45" s="74"/>
      <c r="AC45" s="75"/>
      <c r="AD45" s="74"/>
      <c r="AE45" s="74"/>
      <c r="AF45" s="75"/>
      <c r="AG45" s="74"/>
      <c r="AH45" s="74"/>
      <c r="AI45" s="74"/>
      <c r="AJ45" s="74"/>
      <c r="AK45" s="74"/>
      <c r="AL45" s="74"/>
      <c r="AM45" s="74"/>
      <c r="AN45" s="74"/>
      <c r="AO45" s="74"/>
      <c r="AP45" s="75"/>
      <c r="AQ45" s="76"/>
    </row>
    <row r="46" spans="1:45" s="77" customFormat="1" ht="34.799999999999997" customHeight="1">
      <c r="A46" s="68">
        <v>310300100001000</v>
      </c>
      <c r="B46" s="46" t="s">
        <v>222</v>
      </c>
      <c r="C46" s="72" t="s">
        <v>193</v>
      </c>
      <c r="D46" s="66" t="s">
        <v>91</v>
      </c>
      <c r="E46" s="65" t="s">
        <v>47</v>
      </c>
      <c r="F46" s="81" t="s">
        <v>202</v>
      </c>
      <c r="G46" s="81" t="s">
        <v>202</v>
      </c>
      <c r="H46" s="81" t="s">
        <v>202</v>
      </c>
      <c r="I46" s="81" t="s">
        <v>202</v>
      </c>
      <c r="J46" s="66" t="s">
        <v>88</v>
      </c>
      <c r="K46" s="92">
        <f t="shared" ref="K46" si="6">L46</f>
        <v>500000</v>
      </c>
      <c r="L46" s="92">
        <v>500000</v>
      </c>
      <c r="M46" s="66" t="s">
        <v>127</v>
      </c>
      <c r="N46" s="90" t="s">
        <v>225</v>
      </c>
      <c r="O46" s="73"/>
      <c r="P46" s="74"/>
      <c r="Q46" s="74"/>
      <c r="R46" s="74"/>
      <c r="S46" s="74"/>
      <c r="T46" s="74"/>
      <c r="U46" s="74"/>
      <c r="V46" s="74"/>
      <c r="W46" s="74"/>
      <c r="X46" s="74"/>
      <c r="Y46" s="74"/>
      <c r="Z46" s="74"/>
      <c r="AA46" s="74"/>
      <c r="AB46" s="74"/>
      <c r="AC46" s="75"/>
      <c r="AD46" s="74"/>
      <c r="AE46" s="74"/>
      <c r="AF46" s="75"/>
      <c r="AG46" s="74"/>
      <c r="AH46" s="74"/>
      <c r="AI46" s="74"/>
      <c r="AJ46" s="74"/>
      <c r="AK46" s="74"/>
      <c r="AL46" s="74"/>
      <c r="AM46" s="74"/>
      <c r="AN46" s="74"/>
      <c r="AO46" s="74"/>
      <c r="AP46" s="75"/>
      <c r="AQ46" s="76"/>
    </row>
    <row r="47" spans="1:45" s="77" customFormat="1" ht="23.4" customHeight="1">
      <c r="A47" s="68">
        <v>310300100001000</v>
      </c>
      <c r="B47" s="46" t="s">
        <v>210</v>
      </c>
      <c r="C47" s="72" t="s">
        <v>193</v>
      </c>
      <c r="D47" s="66" t="s">
        <v>91</v>
      </c>
      <c r="E47" s="65" t="s">
        <v>47</v>
      </c>
      <c r="F47" s="81" t="s">
        <v>202</v>
      </c>
      <c r="G47" s="81" t="s">
        <v>202</v>
      </c>
      <c r="H47" s="81" t="s">
        <v>202</v>
      </c>
      <c r="I47" s="81" t="s">
        <v>202</v>
      </c>
      <c r="J47" s="66" t="s">
        <v>88</v>
      </c>
      <c r="K47" s="92">
        <f t="shared" si="1"/>
        <v>500000</v>
      </c>
      <c r="L47" s="92">
        <v>500000</v>
      </c>
      <c r="M47" s="66" t="s">
        <v>127</v>
      </c>
      <c r="N47" s="90" t="s">
        <v>211</v>
      </c>
      <c r="O47" s="73"/>
      <c r="P47" s="74"/>
      <c r="Q47" s="74"/>
      <c r="R47" s="74"/>
      <c r="S47" s="74"/>
      <c r="T47" s="74"/>
      <c r="U47" s="74"/>
      <c r="V47" s="74"/>
      <c r="W47" s="74"/>
      <c r="X47" s="74"/>
      <c r="Y47" s="74"/>
      <c r="Z47" s="74"/>
      <c r="AA47" s="74"/>
      <c r="AB47" s="74"/>
      <c r="AC47" s="75"/>
      <c r="AD47" s="74"/>
      <c r="AE47" s="74"/>
      <c r="AF47" s="75"/>
      <c r="AG47" s="74"/>
      <c r="AH47" s="74"/>
      <c r="AI47" s="74"/>
      <c r="AJ47" s="74"/>
      <c r="AK47" s="74"/>
      <c r="AL47" s="74"/>
      <c r="AM47" s="74"/>
      <c r="AN47" s="74"/>
      <c r="AO47" s="74"/>
      <c r="AP47" s="75"/>
      <c r="AQ47" s="76"/>
    </row>
    <row r="48" spans="1:45" s="77" customFormat="1" ht="23.4" customHeight="1">
      <c r="A48" s="68">
        <v>310300100001000</v>
      </c>
      <c r="B48" s="49" t="s">
        <v>112</v>
      </c>
      <c r="C48" s="72" t="s">
        <v>195</v>
      </c>
      <c r="D48" s="66" t="s">
        <v>91</v>
      </c>
      <c r="E48" s="65" t="s">
        <v>47</v>
      </c>
      <c r="F48" s="81" t="s">
        <v>202</v>
      </c>
      <c r="G48" s="81" t="s">
        <v>202</v>
      </c>
      <c r="H48" s="81" t="s">
        <v>202</v>
      </c>
      <c r="I48" s="81" t="s">
        <v>202</v>
      </c>
      <c r="J48" s="66" t="s">
        <v>88</v>
      </c>
      <c r="K48" s="92">
        <f t="shared" si="1"/>
        <v>500000</v>
      </c>
      <c r="L48" s="92">
        <v>500000</v>
      </c>
      <c r="M48" s="66" t="s">
        <v>127</v>
      </c>
      <c r="N48" s="90" t="s">
        <v>175</v>
      </c>
      <c r="O48" s="73"/>
      <c r="P48" s="74"/>
      <c r="Q48" s="74"/>
      <c r="R48" s="74"/>
      <c r="S48" s="74"/>
      <c r="T48" s="74"/>
      <c r="U48" s="74"/>
      <c r="V48" s="74"/>
      <c r="W48" s="74"/>
      <c r="X48" s="74"/>
      <c r="Y48" s="74"/>
      <c r="Z48" s="74"/>
      <c r="AA48" s="74"/>
      <c r="AB48" s="74"/>
      <c r="AC48" s="75"/>
      <c r="AD48" s="74"/>
      <c r="AE48" s="74"/>
      <c r="AF48" s="75"/>
      <c r="AG48" s="74"/>
      <c r="AH48" s="74"/>
      <c r="AI48" s="74"/>
      <c r="AJ48" s="74"/>
      <c r="AK48" s="74"/>
      <c r="AL48" s="74"/>
      <c r="AM48" s="74"/>
      <c r="AN48" s="74"/>
      <c r="AO48" s="74"/>
      <c r="AP48" s="75"/>
      <c r="AQ48" s="76"/>
    </row>
    <row r="49" spans="1:44" s="77" customFormat="1" ht="24" customHeight="1">
      <c r="A49" s="68">
        <v>310300100001000</v>
      </c>
      <c r="B49" s="79" t="s">
        <v>113</v>
      </c>
      <c r="C49" s="72" t="s">
        <v>196</v>
      </c>
      <c r="D49" s="66" t="s">
        <v>91</v>
      </c>
      <c r="E49" s="65" t="s">
        <v>47</v>
      </c>
      <c r="F49" s="81" t="s">
        <v>202</v>
      </c>
      <c r="G49" s="81" t="s">
        <v>202</v>
      </c>
      <c r="H49" s="81" t="s">
        <v>202</v>
      </c>
      <c r="I49" s="81" t="s">
        <v>202</v>
      </c>
      <c r="J49" s="66" t="s">
        <v>88</v>
      </c>
      <c r="K49" s="92">
        <f t="shared" si="1"/>
        <v>800000</v>
      </c>
      <c r="L49" s="92">
        <v>800000</v>
      </c>
      <c r="M49" s="66" t="s">
        <v>127</v>
      </c>
      <c r="N49" s="80" t="s">
        <v>176</v>
      </c>
      <c r="O49" s="73"/>
      <c r="P49" s="74"/>
      <c r="Q49" s="74"/>
      <c r="R49" s="74"/>
      <c r="S49" s="74"/>
      <c r="T49" s="74"/>
      <c r="U49" s="74"/>
      <c r="V49" s="74"/>
      <c r="W49" s="74"/>
      <c r="X49" s="74"/>
      <c r="Y49" s="74"/>
      <c r="Z49" s="74"/>
      <c r="AA49" s="74"/>
      <c r="AB49" s="74"/>
      <c r="AC49" s="75"/>
      <c r="AD49" s="74"/>
      <c r="AE49" s="74"/>
      <c r="AF49" s="75"/>
      <c r="AG49" s="74"/>
      <c r="AH49" s="74"/>
      <c r="AI49" s="74"/>
      <c r="AJ49" s="74"/>
      <c r="AK49" s="74"/>
      <c r="AL49" s="74"/>
      <c r="AM49" s="74"/>
      <c r="AN49" s="74"/>
      <c r="AO49" s="74"/>
      <c r="AP49" s="75"/>
      <c r="AQ49" s="76"/>
    </row>
    <row r="50" spans="1:44" s="77" customFormat="1" ht="26.4" customHeight="1">
      <c r="A50" s="68">
        <v>310300100001000</v>
      </c>
      <c r="B50" s="78" t="s">
        <v>114</v>
      </c>
      <c r="C50" s="72" t="s">
        <v>197</v>
      </c>
      <c r="D50" s="66" t="s">
        <v>91</v>
      </c>
      <c r="E50" s="65" t="s">
        <v>47</v>
      </c>
      <c r="F50" s="81" t="s">
        <v>202</v>
      </c>
      <c r="G50" s="81" t="s">
        <v>202</v>
      </c>
      <c r="H50" s="81" t="s">
        <v>202</v>
      </c>
      <c r="I50" s="81" t="s">
        <v>202</v>
      </c>
      <c r="J50" s="66" t="s">
        <v>88</v>
      </c>
      <c r="K50" s="92">
        <f t="shared" si="1"/>
        <v>400000</v>
      </c>
      <c r="L50" s="92">
        <v>400000</v>
      </c>
      <c r="M50" s="66" t="s">
        <v>127</v>
      </c>
      <c r="N50" s="90" t="s">
        <v>177</v>
      </c>
      <c r="O50" s="73"/>
      <c r="P50" s="74"/>
      <c r="Q50" s="74"/>
      <c r="R50" s="74"/>
      <c r="S50" s="74"/>
      <c r="T50" s="74"/>
      <c r="U50" s="74"/>
      <c r="V50" s="74"/>
      <c r="W50" s="74"/>
      <c r="X50" s="74"/>
      <c r="Y50" s="74"/>
      <c r="Z50" s="74"/>
      <c r="AA50" s="74"/>
      <c r="AB50" s="74"/>
      <c r="AC50" s="75"/>
      <c r="AD50" s="74"/>
      <c r="AE50" s="74"/>
      <c r="AF50" s="75"/>
      <c r="AG50" s="74"/>
      <c r="AH50" s="74"/>
      <c r="AI50" s="74"/>
      <c r="AJ50" s="74"/>
      <c r="AK50" s="74"/>
      <c r="AL50" s="74"/>
      <c r="AM50" s="74"/>
      <c r="AN50" s="74"/>
      <c r="AO50" s="74"/>
      <c r="AP50" s="75"/>
      <c r="AQ50" s="76"/>
    </row>
    <row r="51" spans="1:44" s="77" customFormat="1" ht="25.2" customHeight="1">
      <c r="A51" s="68">
        <v>310300100001000</v>
      </c>
      <c r="B51" s="78" t="s">
        <v>115</v>
      </c>
      <c r="C51" s="72" t="s">
        <v>198</v>
      </c>
      <c r="D51" s="66" t="s">
        <v>91</v>
      </c>
      <c r="E51" s="65" t="s">
        <v>47</v>
      </c>
      <c r="F51" s="81" t="s">
        <v>202</v>
      </c>
      <c r="G51" s="81" t="s">
        <v>202</v>
      </c>
      <c r="H51" s="81" t="s">
        <v>202</v>
      </c>
      <c r="I51" s="81" t="s">
        <v>202</v>
      </c>
      <c r="J51" s="66" t="s">
        <v>88</v>
      </c>
      <c r="K51" s="92">
        <f t="shared" si="1"/>
        <v>200000</v>
      </c>
      <c r="L51" s="92">
        <v>200000</v>
      </c>
      <c r="M51" s="66" t="s">
        <v>127</v>
      </c>
      <c r="N51" s="90" t="s">
        <v>178</v>
      </c>
      <c r="O51" s="73"/>
      <c r="P51" s="74"/>
      <c r="Q51" s="74"/>
      <c r="R51" s="74"/>
      <c r="S51" s="74"/>
      <c r="T51" s="74"/>
      <c r="U51" s="74"/>
      <c r="V51" s="74"/>
      <c r="W51" s="74"/>
      <c r="X51" s="74"/>
      <c r="Y51" s="74"/>
      <c r="Z51" s="74"/>
      <c r="AA51" s="74"/>
      <c r="AB51" s="74"/>
      <c r="AC51" s="75"/>
      <c r="AD51" s="74"/>
      <c r="AE51" s="74"/>
      <c r="AF51" s="75"/>
      <c r="AG51" s="74"/>
      <c r="AH51" s="74"/>
      <c r="AI51" s="74"/>
      <c r="AJ51" s="74"/>
      <c r="AK51" s="74"/>
      <c r="AL51" s="74"/>
      <c r="AM51" s="74"/>
      <c r="AN51" s="74"/>
      <c r="AO51" s="74"/>
      <c r="AP51" s="75"/>
      <c r="AQ51" s="76"/>
    </row>
    <row r="52" spans="1:44" s="77" customFormat="1" ht="26.4" customHeight="1">
      <c r="A52" s="68">
        <v>310300100001000</v>
      </c>
      <c r="B52" s="79" t="s">
        <v>116</v>
      </c>
      <c r="C52" s="72" t="s">
        <v>199</v>
      </c>
      <c r="D52" s="66" t="s">
        <v>91</v>
      </c>
      <c r="E52" s="65" t="s">
        <v>47</v>
      </c>
      <c r="F52" s="81" t="s">
        <v>202</v>
      </c>
      <c r="G52" s="81" t="s">
        <v>202</v>
      </c>
      <c r="H52" s="81" t="s">
        <v>202</v>
      </c>
      <c r="I52" s="81" t="s">
        <v>202</v>
      </c>
      <c r="J52" s="66" t="s">
        <v>88</v>
      </c>
      <c r="K52" s="92">
        <f t="shared" si="1"/>
        <v>300000</v>
      </c>
      <c r="L52" s="92">
        <v>300000</v>
      </c>
      <c r="M52" s="66" t="s">
        <v>127</v>
      </c>
      <c r="N52" s="90" t="s">
        <v>179</v>
      </c>
      <c r="O52" s="73"/>
      <c r="P52" s="74"/>
      <c r="Q52" s="74"/>
      <c r="R52" s="74"/>
      <c r="S52" s="74"/>
      <c r="T52" s="74"/>
      <c r="U52" s="74"/>
      <c r="V52" s="74"/>
      <c r="W52" s="74"/>
      <c r="X52" s="74"/>
      <c r="Y52" s="74"/>
      <c r="Z52" s="74"/>
      <c r="AA52" s="74"/>
      <c r="AB52" s="74"/>
      <c r="AC52" s="75"/>
      <c r="AD52" s="74"/>
      <c r="AE52" s="74"/>
      <c r="AF52" s="75"/>
      <c r="AG52" s="74"/>
      <c r="AH52" s="74"/>
      <c r="AI52" s="74"/>
      <c r="AJ52" s="74"/>
      <c r="AK52" s="74"/>
      <c r="AL52" s="74"/>
      <c r="AM52" s="74"/>
      <c r="AN52" s="74"/>
      <c r="AO52" s="74"/>
      <c r="AP52" s="75"/>
      <c r="AQ52" s="76"/>
    </row>
    <row r="53" spans="1:44" s="77" customFormat="1" ht="27.6" customHeight="1">
      <c r="A53" s="68">
        <v>310300100001000</v>
      </c>
      <c r="B53" s="78" t="s">
        <v>117</v>
      </c>
      <c r="C53" s="72" t="s">
        <v>193</v>
      </c>
      <c r="D53" s="66" t="s">
        <v>91</v>
      </c>
      <c r="E53" s="65" t="s">
        <v>47</v>
      </c>
      <c r="F53" s="81" t="s">
        <v>202</v>
      </c>
      <c r="G53" s="81" t="s">
        <v>202</v>
      </c>
      <c r="H53" s="81" t="s">
        <v>202</v>
      </c>
      <c r="I53" s="81" t="s">
        <v>202</v>
      </c>
      <c r="J53" s="66" t="s">
        <v>88</v>
      </c>
      <c r="K53" s="92">
        <f t="shared" si="1"/>
        <v>250000</v>
      </c>
      <c r="L53" s="92">
        <v>250000</v>
      </c>
      <c r="M53" s="66" t="s">
        <v>127</v>
      </c>
      <c r="N53" s="90" t="s">
        <v>180</v>
      </c>
      <c r="O53" s="73"/>
      <c r="P53" s="74"/>
      <c r="Q53" s="74"/>
      <c r="R53" s="74"/>
      <c r="S53" s="74"/>
      <c r="T53" s="74"/>
      <c r="U53" s="74"/>
      <c r="V53" s="74"/>
      <c r="W53" s="74"/>
      <c r="X53" s="74"/>
      <c r="Y53" s="74"/>
      <c r="Z53" s="74"/>
      <c r="AA53" s="74"/>
      <c r="AB53" s="74"/>
      <c r="AC53" s="75"/>
      <c r="AD53" s="74"/>
      <c r="AE53" s="74"/>
      <c r="AF53" s="75"/>
      <c r="AG53" s="74"/>
      <c r="AH53" s="74"/>
      <c r="AI53" s="74"/>
      <c r="AJ53" s="74"/>
      <c r="AK53" s="74"/>
      <c r="AL53" s="74"/>
      <c r="AM53" s="74"/>
      <c r="AN53" s="74"/>
      <c r="AO53" s="74"/>
      <c r="AP53" s="75"/>
      <c r="AQ53" s="76"/>
    </row>
    <row r="54" spans="1:44" s="77" customFormat="1" ht="34.799999999999997" customHeight="1">
      <c r="A54" s="68">
        <v>310300100001000</v>
      </c>
      <c r="B54" s="78" t="s">
        <v>229</v>
      </c>
      <c r="C54" s="72" t="s">
        <v>188</v>
      </c>
      <c r="D54" s="66" t="s">
        <v>91</v>
      </c>
      <c r="E54" s="65" t="s">
        <v>47</v>
      </c>
      <c r="F54" s="81" t="s">
        <v>202</v>
      </c>
      <c r="G54" s="81" t="s">
        <v>202</v>
      </c>
      <c r="H54" s="81" t="s">
        <v>202</v>
      </c>
      <c r="I54" s="81" t="s">
        <v>202</v>
      </c>
      <c r="J54" s="66" t="s">
        <v>88</v>
      </c>
      <c r="K54" s="92">
        <f t="shared" si="1"/>
        <v>500000</v>
      </c>
      <c r="L54" s="92">
        <v>500000</v>
      </c>
      <c r="M54" s="66" t="s">
        <v>127</v>
      </c>
      <c r="N54" s="90" t="s">
        <v>226</v>
      </c>
      <c r="O54" s="73"/>
      <c r="P54" s="74"/>
      <c r="Q54" s="74"/>
      <c r="R54" s="74"/>
      <c r="S54" s="74"/>
      <c r="T54" s="74"/>
      <c r="U54" s="74"/>
      <c r="V54" s="74"/>
      <c r="W54" s="74"/>
      <c r="X54" s="74"/>
      <c r="Y54" s="74"/>
      <c r="Z54" s="74"/>
      <c r="AA54" s="74"/>
      <c r="AB54" s="74"/>
      <c r="AC54" s="75"/>
      <c r="AD54" s="74"/>
      <c r="AE54" s="74"/>
      <c r="AF54" s="75"/>
      <c r="AG54" s="74"/>
      <c r="AH54" s="74"/>
      <c r="AI54" s="74"/>
      <c r="AJ54" s="74"/>
      <c r="AK54" s="74"/>
      <c r="AL54" s="74"/>
      <c r="AM54" s="74"/>
      <c r="AN54" s="74"/>
      <c r="AO54" s="74"/>
      <c r="AP54" s="75"/>
      <c r="AQ54" s="76"/>
    </row>
    <row r="55" spans="1:44" s="77" customFormat="1" ht="43.8" customHeight="1">
      <c r="A55" s="68">
        <v>310300100001000</v>
      </c>
      <c r="B55" s="79" t="s">
        <v>227</v>
      </c>
      <c r="C55" s="72" t="s">
        <v>188</v>
      </c>
      <c r="D55" s="66" t="s">
        <v>91</v>
      </c>
      <c r="E55" s="65" t="s">
        <v>47</v>
      </c>
      <c r="F55" s="81" t="s">
        <v>202</v>
      </c>
      <c r="G55" s="81" t="s">
        <v>202</v>
      </c>
      <c r="H55" s="81" t="s">
        <v>202</v>
      </c>
      <c r="I55" s="81" t="s">
        <v>202</v>
      </c>
      <c r="J55" s="66" t="s">
        <v>88</v>
      </c>
      <c r="K55" s="92">
        <f t="shared" si="1"/>
        <v>5000000</v>
      </c>
      <c r="L55" s="92">
        <v>5000000</v>
      </c>
      <c r="M55" s="66" t="s">
        <v>127</v>
      </c>
      <c r="N55" s="90" t="s">
        <v>228</v>
      </c>
      <c r="O55" s="73"/>
      <c r="P55" s="74"/>
      <c r="Q55" s="74"/>
      <c r="R55" s="74"/>
      <c r="S55" s="74"/>
      <c r="T55" s="74"/>
      <c r="U55" s="74"/>
      <c r="V55" s="74"/>
      <c r="W55" s="74"/>
      <c r="X55" s="74"/>
      <c r="Y55" s="74"/>
      <c r="Z55" s="74"/>
      <c r="AA55" s="74"/>
      <c r="AB55" s="74"/>
      <c r="AC55" s="75"/>
      <c r="AD55" s="74"/>
      <c r="AE55" s="74"/>
      <c r="AF55" s="75"/>
      <c r="AG55" s="74"/>
      <c r="AH55" s="74"/>
      <c r="AI55" s="74"/>
      <c r="AJ55" s="74"/>
      <c r="AK55" s="74"/>
      <c r="AL55" s="74"/>
      <c r="AM55" s="74"/>
      <c r="AN55" s="74"/>
      <c r="AO55" s="74"/>
      <c r="AP55" s="75"/>
      <c r="AQ55" s="76"/>
    </row>
    <row r="56" spans="1:44" s="77" customFormat="1" ht="35.4" customHeight="1" thickBot="1">
      <c r="A56" s="68">
        <v>310300100001000</v>
      </c>
      <c r="B56" s="78" t="s">
        <v>209</v>
      </c>
      <c r="C56" s="72" t="s">
        <v>208</v>
      </c>
      <c r="D56" s="66" t="s">
        <v>91</v>
      </c>
      <c r="E56" s="65" t="s">
        <v>47</v>
      </c>
      <c r="F56" s="81" t="s">
        <v>202</v>
      </c>
      <c r="G56" s="81" t="s">
        <v>202</v>
      </c>
      <c r="H56" s="81" t="s">
        <v>202</v>
      </c>
      <c r="I56" s="81" t="s">
        <v>202</v>
      </c>
      <c r="J56" s="66" t="s">
        <v>88</v>
      </c>
      <c r="K56" s="92">
        <f>L56</f>
        <v>1500000</v>
      </c>
      <c r="L56" s="92">
        <v>1500000</v>
      </c>
      <c r="M56" s="66" t="s">
        <v>127</v>
      </c>
      <c r="N56" s="90" t="s">
        <v>224</v>
      </c>
      <c r="O56" s="73"/>
      <c r="P56" s="74"/>
      <c r="Q56" s="74"/>
      <c r="R56" s="74"/>
      <c r="S56" s="74"/>
      <c r="T56" s="74"/>
      <c r="U56" s="74"/>
      <c r="V56" s="74"/>
      <c r="W56" s="74"/>
      <c r="X56" s="74"/>
      <c r="Y56" s="74"/>
      <c r="Z56" s="74"/>
      <c r="AA56" s="74"/>
      <c r="AB56" s="74"/>
      <c r="AC56" s="75"/>
      <c r="AD56" s="74"/>
      <c r="AE56" s="74"/>
      <c r="AF56" s="75"/>
      <c r="AG56" s="74"/>
      <c r="AH56" s="74"/>
      <c r="AI56" s="74"/>
      <c r="AJ56" s="74"/>
      <c r="AK56" s="74"/>
      <c r="AL56" s="74"/>
      <c r="AM56" s="74"/>
      <c r="AN56" s="74"/>
      <c r="AO56" s="74"/>
      <c r="AP56" s="75"/>
      <c r="AQ56" s="76"/>
      <c r="AR56" s="94"/>
    </row>
    <row r="57" spans="1:44" ht="19.95" customHeight="1" thickBot="1">
      <c r="A57" s="50"/>
      <c r="B57" s="51"/>
      <c r="C57" s="51"/>
      <c r="D57" s="51"/>
      <c r="E57" s="51"/>
      <c r="F57" s="51"/>
      <c r="G57" s="51"/>
      <c r="H57" s="51"/>
      <c r="I57" s="51"/>
      <c r="J57" s="96" t="s">
        <v>19</v>
      </c>
      <c r="K57" s="97">
        <f>SUM(K7:K56)</f>
        <v>48828000</v>
      </c>
      <c r="L57" s="98">
        <f>SUM(L7:L56)</f>
        <v>48828000</v>
      </c>
      <c r="M57" s="51"/>
      <c r="N57" s="52"/>
      <c r="AR57" s="95"/>
    </row>
    <row r="58" spans="1:44" ht="15.6" customHeight="1">
      <c r="A58" s="55"/>
      <c r="B58" s="56"/>
      <c r="C58" s="56"/>
      <c r="D58" s="56"/>
      <c r="E58" s="56"/>
      <c r="F58" s="56"/>
      <c r="G58" s="56"/>
      <c r="H58" s="56"/>
      <c r="I58" s="56"/>
      <c r="J58" s="56"/>
      <c r="K58" s="56" t="s">
        <v>129</v>
      </c>
      <c r="L58" s="56"/>
      <c r="M58" s="56"/>
      <c r="N58" s="57"/>
    </row>
    <row r="59" spans="1:44" ht="17.25" customHeight="1">
      <c r="A59" s="58"/>
      <c r="B59" s="100" t="s">
        <v>118</v>
      </c>
      <c r="C59" s="100"/>
      <c r="D59" s="100"/>
      <c r="E59" s="101" t="s">
        <v>119</v>
      </c>
      <c r="F59" s="102"/>
      <c r="G59" s="102"/>
      <c r="H59" s="100"/>
      <c r="I59" s="100"/>
      <c r="J59" s="100"/>
      <c r="K59" s="100"/>
      <c r="L59" s="100"/>
      <c r="M59" s="100"/>
      <c r="N59" s="59"/>
    </row>
    <row r="60" spans="1:44" ht="18" customHeight="1">
      <c r="A60" s="58"/>
      <c r="B60" s="100"/>
      <c r="C60" s="100"/>
      <c r="D60" s="100"/>
      <c r="E60" s="101" t="s">
        <v>121</v>
      </c>
      <c r="F60" s="102"/>
      <c r="G60" s="102"/>
      <c r="H60" s="100"/>
      <c r="I60" s="100"/>
      <c r="J60" s="100"/>
      <c r="K60" s="100"/>
      <c r="L60" s="103" t="s">
        <v>120</v>
      </c>
      <c r="M60" s="100"/>
      <c r="N60" s="59"/>
    </row>
    <row r="61" spans="1:44" ht="15" customHeight="1">
      <c r="A61" s="58"/>
      <c r="B61" s="104"/>
      <c r="C61" s="100"/>
      <c r="D61" s="100"/>
      <c r="E61" s="100"/>
      <c r="F61" s="100"/>
      <c r="G61" s="100"/>
      <c r="H61" s="100"/>
      <c r="I61" s="100"/>
      <c r="J61" s="100"/>
      <c r="K61" s="100"/>
      <c r="L61" s="100"/>
      <c r="M61" s="100"/>
      <c r="N61" s="59"/>
    </row>
    <row r="62" spans="1:44" s="54" customFormat="1" ht="27" customHeight="1">
      <c r="A62" s="87"/>
      <c r="B62" s="105" t="s">
        <v>126</v>
      </c>
      <c r="C62" s="106"/>
      <c r="D62" s="107"/>
      <c r="E62" s="107"/>
      <c r="F62" s="105" t="s">
        <v>122</v>
      </c>
      <c r="G62" s="105"/>
      <c r="H62" s="106"/>
      <c r="I62" s="106"/>
      <c r="J62" s="107" t="s">
        <v>129</v>
      </c>
      <c r="K62" s="107"/>
      <c r="L62" s="107"/>
      <c r="M62" s="108" t="s">
        <v>123</v>
      </c>
      <c r="N62" s="60"/>
    </row>
    <row r="63" spans="1:44" ht="36.75" customHeight="1" thickBot="1">
      <c r="A63" s="88"/>
      <c r="B63" s="62" t="s">
        <v>201</v>
      </c>
      <c r="C63" s="61"/>
      <c r="D63" s="61"/>
      <c r="E63" s="61"/>
      <c r="F63" s="62" t="s">
        <v>124</v>
      </c>
      <c r="G63" s="62"/>
      <c r="H63" s="61"/>
      <c r="I63" s="61"/>
      <c r="J63" s="61"/>
      <c r="K63" s="61"/>
      <c r="L63" s="61" t="s">
        <v>125</v>
      </c>
      <c r="M63" s="61"/>
      <c r="N63" s="63"/>
    </row>
    <row r="64" spans="1:44" ht="36.75" customHeight="1">
      <c r="M64" s="53"/>
      <c r="N64" s="53"/>
    </row>
  </sheetData>
  <sheetProtection password="D52D" sheet="1" objects="1" scenarios="1" formatCells="0" formatColumns="0" formatRows="0" insertColumns="0" insertRows="0" deleteColumns="0" deleteRows="0" sort="0" autoFilter="0" pivotTables="0"/>
  <mergeCells count="17">
    <mergeCell ref="AC5:AC6"/>
    <mergeCell ref="AD5:AF5"/>
    <mergeCell ref="AG5:AG6"/>
    <mergeCell ref="AH5:AP5"/>
    <mergeCell ref="AQ5:AQ6"/>
    <mergeCell ref="Q5:AB5"/>
    <mergeCell ref="A5:A6"/>
    <mergeCell ref="B5:B6"/>
    <mergeCell ref="C5:C6"/>
    <mergeCell ref="D5:D6"/>
    <mergeCell ref="E5:E6"/>
    <mergeCell ref="F5:I5"/>
    <mergeCell ref="J5:J6"/>
    <mergeCell ref="K5:M5"/>
    <mergeCell ref="N5:N6"/>
    <mergeCell ref="O5:O6"/>
    <mergeCell ref="P5:P6"/>
  </mergeCells>
  <phoneticPr fontId="23" type="noConversion"/>
  <conditionalFormatting sqref="J7:J56 AD7:AE56 AG7:AO56 AQ7:AQ56 B49 A7:A56 C7:E56">
    <cfRule type="expression" dxfId="10" priority="2" stopIfTrue="1">
      <formula>LEN(TRIM(A7))=0</formula>
    </cfRule>
  </conditionalFormatting>
  <conditionalFormatting sqref="B17 B56">
    <cfRule type="expression" dxfId="9" priority="7" stopIfTrue="1">
      <formula>$AQ17="Failed"</formula>
    </cfRule>
  </conditionalFormatting>
  <conditionalFormatting sqref="B50:B51">
    <cfRule type="expression" dxfId="8" priority="11" stopIfTrue="1">
      <formula>$AQ50="Failed"</formula>
    </cfRule>
  </conditionalFormatting>
  <conditionalFormatting sqref="B52">
    <cfRule type="expression" dxfId="7" priority="5" stopIfTrue="1">
      <formula>LEN(TRIM(B52))=0</formula>
    </cfRule>
  </conditionalFormatting>
  <conditionalFormatting sqref="B53:B54">
    <cfRule type="expression" dxfId="6" priority="10" stopIfTrue="1">
      <formula>$AQ53="Failed"</formula>
    </cfRule>
  </conditionalFormatting>
  <conditionalFormatting sqref="B55">
    <cfRule type="expression" dxfId="5" priority="6" stopIfTrue="1">
      <formula>LEN(TRIM(B55))=0</formula>
    </cfRule>
  </conditionalFormatting>
  <conditionalFormatting sqref="F7:I56">
    <cfRule type="cellIs" dxfId="4" priority="13" stopIfTrue="1" operator="equal">
      <formula>"Indicate Date"</formula>
    </cfRule>
  </conditionalFormatting>
  <conditionalFormatting sqref="K7:L56">
    <cfRule type="cellIs" dxfId="3" priority="14" stopIfTrue="1" operator="equal">
      <formula>0</formula>
    </cfRule>
  </conditionalFormatting>
  <conditionalFormatting sqref="K57:L57">
    <cfRule type="expression" dxfId="2" priority="12" stopIfTrue="1">
      <formula>LEN(TRIM(K57))=0</formula>
    </cfRule>
  </conditionalFormatting>
  <conditionalFormatting sqref="M7:V7 M8:W8 M9 O9:W9 M10:W13 M14 O14:W14 M15:W15 M16 O16:W16 M17:W17 M18:M23 O18:W23 M24:W26 M27 O27:W27">
    <cfRule type="expression" dxfId="1" priority="15" stopIfTrue="1">
      <formula>LEN(TRIM(M7))=0</formula>
    </cfRule>
  </conditionalFormatting>
  <conditionalFormatting sqref="X7:AB46 M28:W46 B31 M47:AB56">
    <cfRule type="expression" dxfId="0" priority="3" stopIfTrue="1">
      <formula>LEN(TRIM(B7))=0</formula>
    </cfRule>
  </conditionalFormatting>
  <pageMargins left="0.1701388888888889" right="0.1701388888888889" top="1" bottom="1" header="1" footer="1"/>
  <pageSetup paperSize="75" scale="73" firstPageNumber="0" pageOrder="overThenDown" orientation="landscape" horizontalDpi="300" verticalDpi="300" r:id="rId1"/>
  <headerFooter alignWithMargins="0"/>
  <extLst>
    <ext xmlns:x14="http://schemas.microsoft.com/office/spreadsheetml/2009/9/main" uri="{CCE6A557-97BC-4b89-ADB6-D9C93CAAB3DF}">
      <x14:dataValidations xmlns:xm="http://schemas.microsoft.com/office/excel/2006/main" count="3">
        <x14:dataValidation type="list" operator="equal" allowBlank="1" showErrorMessage="1" xr:uid="{00000000-0002-0000-0000-000000000000}">
          <x14:formula1>
            <xm:f>data_validation!$B$1:$B$6</xm:f>
          </x14:formula1>
          <x14:formula2>
            <xm:f>0</xm:f>
          </x14:formula2>
          <xm:sqref>J7:J56</xm:sqref>
        </x14:dataValidation>
        <x14:dataValidation type="list" operator="equal" showErrorMessage="1" xr:uid="{00000000-0002-0000-0000-000001000000}">
          <x14:formula1>
            <xm:f>data_validation!$C$1:$C$2</xm:f>
          </x14:formula1>
          <x14:formula2>
            <xm:f>0</xm:f>
          </x14:formula2>
          <xm:sqref>D7:D56</xm:sqref>
        </x14:dataValidation>
        <x14:dataValidation type="list" operator="equal" allowBlank="1" showErrorMessage="1" xr:uid="{00000000-0002-0000-0000-000002000000}">
          <x14:formula1>
            <xm:f>data_validation!$A$1:$A$21</xm:f>
          </x14:formula1>
          <x14:formula2>
            <xm:f>0</xm:f>
          </x14:formula2>
          <xm:sqref>E7:E56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zoomScaleNormal="100" workbookViewId="0">
      <selection activeCell="B2" sqref="B2"/>
    </sheetView>
  </sheetViews>
  <sheetFormatPr defaultColWidth="8.19921875" defaultRowHeight="13.8"/>
  <cols>
    <col min="1" max="1" width="6.69921875" style="22" customWidth="1"/>
    <col min="2" max="2" width="93.8984375" style="22" customWidth="1"/>
    <col min="3" max="3" width="19.8984375" style="22" customWidth="1"/>
    <col min="4" max="16384" width="8.19921875" style="22"/>
  </cols>
  <sheetData>
    <row r="1" spans="1:8">
      <c r="A1" s="23"/>
      <c r="B1" s="24" t="s">
        <v>52</v>
      </c>
      <c r="C1" s="122" t="s">
        <v>53</v>
      </c>
      <c r="D1" s="122"/>
      <c r="E1" s="122"/>
      <c r="F1" s="122"/>
      <c r="G1" s="122"/>
      <c r="H1" s="25"/>
    </row>
    <row r="2" spans="1:8" ht="26.4">
      <c r="A2" s="26" t="s">
        <v>54</v>
      </c>
      <c r="B2" s="43" t="s">
        <v>97</v>
      </c>
      <c r="C2" s="27" t="s">
        <v>1</v>
      </c>
      <c r="D2" s="28"/>
      <c r="E2" s="28"/>
      <c r="F2" s="28"/>
      <c r="G2" s="28"/>
      <c r="H2" s="25"/>
    </row>
    <row r="3" spans="1:8" ht="26.4">
      <c r="A3" s="26" t="s">
        <v>55</v>
      </c>
      <c r="B3" s="29" t="s">
        <v>56</v>
      </c>
      <c r="C3" s="30" t="s">
        <v>57</v>
      </c>
      <c r="D3" s="28"/>
      <c r="E3" s="28"/>
      <c r="F3" s="28"/>
      <c r="G3" s="28"/>
      <c r="H3" s="25"/>
    </row>
    <row r="4" spans="1:8" ht="39.6">
      <c r="A4" s="26" t="s">
        <v>58</v>
      </c>
      <c r="B4" s="29" t="s">
        <v>59</v>
      </c>
      <c r="C4" s="30" t="s">
        <v>60</v>
      </c>
      <c r="D4" s="28"/>
      <c r="E4" s="28"/>
      <c r="F4" s="28"/>
      <c r="G4" s="28"/>
      <c r="H4" s="25"/>
    </row>
    <row r="5" spans="1:8" ht="68.7" customHeight="1">
      <c r="A5" s="122" t="s">
        <v>61</v>
      </c>
      <c r="B5" s="123" t="s">
        <v>62</v>
      </c>
      <c r="C5" s="124" t="s">
        <v>5</v>
      </c>
      <c r="D5" s="124" t="s">
        <v>6</v>
      </c>
      <c r="E5" s="124"/>
      <c r="F5" s="124"/>
      <c r="G5" s="124"/>
      <c r="H5" s="25"/>
    </row>
    <row r="6" spans="1:8" ht="68.7" customHeight="1">
      <c r="A6" s="122"/>
      <c r="B6" s="122"/>
      <c r="C6" s="122"/>
      <c r="D6" s="31" t="s">
        <v>63</v>
      </c>
      <c r="E6" s="31" t="s">
        <v>26</v>
      </c>
      <c r="F6" s="31" t="s">
        <v>17</v>
      </c>
      <c r="G6" s="31" t="s">
        <v>18</v>
      </c>
      <c r="H6" s="25"/>
    </row>
    <row r="7" spans="1:8" ht="26.4">
      <c r="A7" s="26" t="s">
        <v>64</v>
      </c>
      <c r="B7" s="29" t="s">
        <v>65</v>
      </c>
      <c r="C7" s="30" t="s">
        <v>7</v>
      </c>
      <c r="D7" s="28"/>
      <c r="E7" s="28"/>
      <c r="F7" s="28"/>
      <c r="G7" s="28"/>
      <c r="H7" s="25"/>
    </row>
    <row r="8" spans="1:8" ht="39.6">
      <c r="A8" s="26" t="s">
        <v>66</v>
      </c>
      <c r="B8" s="29" t="s">
        <v>67</v>
      </c>
      <c r="C8" s="30" t="s">
        <v>8</v>
      </c>
      <c r="D8" s="28"/>
      <c r="E8" s="28"/>
      <c r="F8" s="28"/>
      <c r="G8" s="28"/>
      <c r="H8" s="25"/>
    </row>
    <row r="9" spans="1:8">
      <c r="A9" s="26" t="s">
        <v>68</v>
      </c>
      <c r="B9" s="32" t="s">
        <v>69</v>
      </c>
      <c r="C9" s="33"/>
      <c r="D9" s="23"/>
      <c r="E9" s="23"/>
      <c r="F9" s="23"/>
      <c r="G9" s="23"/>
      <c r="H9" s="25"/>
    </row>
    <row r="10" spans="1:8">
      <c r="A10" s="23"/>
      <c r="B10" s="23"/>
      <c r="C10" s="23"/>
      <c r="D10" s="23"/>
      <c r="E10" s="23"/>
      <c r="F10" s="23"/>
      <c r="G10" s="23"/>
      <c r="H10" s="25"/>
    </row>
    <row r="11" spans="1:8">
      <c r="A11" s="23"/>
      <c r="B11" s="23"/>
      <c r="C11" s="23"/>
      <c r="D11" s="23"/>
      <c r="E11" s="23"/>
      <c r="F11" s="34" t="str">
        <f>IF(D11="","",IF((OR(D11=#REF!,D11=#REF!)),"Input Date","N/A"))</f>
        <v/>
      </c>
      <c r="G11" s="23"/>
      <c r="H11" s="25"/>
    </row>
    <row r="12" spans="1:8">
      <c r="A12" s="35"/>
      <c r="B12" s="26" t="s">
        <v>70</v>
      </c>
      <c r="C12" s="23"/>
      <c r="D12" s="23"/>
      <c r="E12" s="23"/>
      <c r="F12" s="23"/>
      <c r="G12" s="23"/>
      <c r="H12" s="25"/>
    </row>
    <row r="13" spans="1:8" ht="26.4">
      <c r="A13" s="36" t="s">
        <v>71</v>
      </c>
      <c r="B13" s="37" t="s">
        <v>72</v>
      </c>
      <c r="C13" s="23"/>
      <c r="D13" s="23"/>
      <c r="E13" s="23"/>
      <c r="F13" s="23"/>
      <c r="G13" s="23"/>
      <c r="H13" s="25"/>
    </row>
    <row r="14" spans="1:8" ht="39.6">
      <c r="A14" s="36" t="s">
        <v>73</v>
      </c>
      <c r="B14" s="32" t="s">
        <v>74</v>
      </c>
      <c r="C14" s="23"/>
      <c r="D14" s="23"/>
      <c r="E14" s="23"/>
      <c r="F14" s="23"/>
      <c r="G14" s="23"/>
      <c r="H14" s="25"/>
    </row>
    <row r="15" spans="1:8" ht="26.4">
      <c r="A15" s="36" t="s">
        <v>75</v>
      </c>
      <c r="B15" s="32" t="s">
        <v>76</v>
      </c>
      <c r="C15" s="23"/>
      <c r="D15" s="23"/>
      <c r="E15" s="23"/>
      <c r="F15" s="23"/>
      <c r="G15" s="23"/>
      <c r="H15" s="25"/>
    </row>
    <row r="16" spans="1:8" ht="79.2">
      <c r="A16" s="36" t="s">
        <v>77</v>
      </c>
      <c r="B16" s="38" t="s">
        <v>78</v>
      </c>
      <c r="C16" s="23"/>
      <c r="D16" s="23"/>
      <c r="E16" s="23"/>
      <c r="F16" s="23"/>
      <c r="G16" s="23"/>
      <c r="H16" s="25"/>
    </row>
    <row r="17" spans="1:8">
      <c r="A17" s="23"/>
      <c r="B17" s="23"/>
      <c r="C17" s="23"/>
      <c r="D17" s="23"/>
      <c r="E17" s="23"/>
      <c r="F17" s="23"/>
      <c r="G17" s="23"/>
      <c r="H17" s="25"/>
    </row>
    <row r="18" spans="1:8">
      <c r="A18" s="23"/>
      <c r="B18" s="39" t="s">
        <v>79</v>
      </c>
      <c r="C18" s="23"/>
      <c r="D18" s="23"/>
      <c r="E18" s="23"/>
      <c r="F18" s="23"/>
      <c r="G18" s="23"/>
      <c r="H18" s="25"/>
    </row>
    <row r="19" spans="1:8" ht="55.2">
      <c r="A19" s="23"/>
      <c r="B19" s="40" t="s">
        <v>80</v>
      </c>
      <c r="C19" s="23"/>
      <c r="D19" s="23"/>
      <c r="E19" s="23"/>
      <c r="F19" s="23"/>
      <c r="G19" s="23"/>
      <c r="H19" s="25"/>
    </row>
    <row r="20" spans="1:8" ht="27.6">
      <c r="A20" s="23"/>
      <c r="B20" s="40" t="s">
        <v>81</v>
      </c>
      <c r="C20" s="23"/>
      <c r="D20" s="23"/>
      <c r="E20" s="23"/>
      <c r="F20" s="23"/>
      <c r="G20" s="23"/>
      <c r="H20" s="25"/>
    </row>
    <row r="21" spans="1:8">
      <c r="A21" s="23"/>
      <c r="B21" s="40" t="s">
        <v>82</v>
      </c>
      <c r="C21" s="23"/>
      <c r="D21" s="23"/>
      <c r="E21" s="23"/>
      <c r="F21" s="23"/>
      <c r="G21" s="23"/>
      <c r="H21" s="25"/>
    </row>
    <row r="22" spans="1:8" ht="27.6">
      <c r="A22" s="23"/>
      <c r="B22" s="40" t="s">
        <v>83</v>
      </c>
      <c r="C22" s="23"/>
      <c r="D22" s="23"/>
      <c r="E22" s="23"/>
      <c r="F22" s="23"/>
      <c r="G22" s="23"/>
      <c r="H22" s="25"/>
    </row>
    <row r="23" spans="1:8" ht="27.6">
      <c r="A23" s="23"/>
      <c r="B23" s="40" t="s">
        <v>84</v>
      </c>
      <c r="C23" s="23"/>
      <c r="D23" s="23"/>
      <c r="E23" s="23"/>
      <c r="F23" s="23"/>
      <c r="G23" s="23"/>
      <c r="H23" s="25"/>
    </row>
    <row r="24" spans="1:8">
      <c r="A24" s="23"/>
      <c r="B24" s="40" t="s">
        <v>85</v>
      </c>
      <c r="C24" s="23"/>
      <c r="D24" s="23"/>
      <c r="E24" s="23"/>
      <c r="F24" s="23"/>
      <c r="G24" s="23"/>
      <c r="H24" s="25"/>
    </row>
    <row r="25" spans="1:8">
      <c r="A25" s="23"/>
      <c r="B25" s="40" t="s">
        <v>86</v>
      </c>
      <c r="C25" s="23"/>
      <c r="D25" s="23"/>
      <c r="E25" s="23"/>
      <c r="F25" s="23"/>
      <c r="G25" s="23"/>
      <c r="H25" s="25"/>
    </row>
    <row r="26" spans="1:8">
      <c r="A26" s="23"/>
      <c r="B26" s="40" t="s">
        <v>87</v>
      </c>
      <c r="C26" s="23"/>
      <c r="D26" s="23"/>
      <c r="E26" s="23"/>
      <c r="F26" s="23"/>
      <c r="G26" s="23"/>
      <c r="H26" s="25"/>
    </row>
    <row r="27" spans="1:8">
      <c r="A27" s="25"/>
      <c r="B27" s="25"/>
      <c r="C27" s="25"/>
      <c r="D27" s="25"/>
      <c r="E27" s="25"/>
      <c r="F27" s="25"/>
      <c r="G27" s="25"/>
      <c r="H27" s="25"/>
    </row>
  </sheetData>
  <sheetProtection password="D52D" sheet="1" objects="1" scenarios="1"/>
  <mergeCells count="5">
    <mergeCell ref="C1:G1"/>
    <mergeCell ref="A5:A6"/>
    <mergeCell ref="B5:B6"/>
    <mergeCell ref="C5:C6"/>
    <mergeCell ref="D5:G5"/>
  </mergeCells>
  <hyperlinks>
    <hyperlink ref="B16" r:id="rId1" xr:uid="{00000000-0004-0000-0100-000000000000}"/>
  </hyperlinks>
  <pageMargins left="0.7" right="0.7" top="0.75" bottom="0.75" header="0.75" footer="0.75"/>
  <pageSetup firstPageNumber="0" pageOrder="overThenDown"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1"/>
  <sheetViews>
    <sheetView zoomScale="130" zoomScaleNormal="130" workbookViewId="0"/>
  </sheetViews>
  <sheetFormatPr defaultColWidth="8.19921875" defaultRowHeight="13.8"/>
  <cols>
    <col min="1" max="3" width="27.5" customWidth="1"/>
  </cols>
  <sheetData>
    <row r="1" spans="1:3">
      <c r="A1" s="41" t="s">
        <v>34</v>
      </c>
      <c r="B1" s="41" t="s">
        <v>88</v>
      </c>
      <c r="C1" t="s">
        <v>89</v>
      </c>
    </row>
    <row r="2" spans="1:3">
      <c r="A2" s="41" t="s">
        <v>35</v>
      </c>
      <c r="B2" s="41" t="s">
        <v>90</v>
      </c>
      <c r="C2" t="s">
        <v>91</v>
      </c>
    </row>
    <row r="3" spans="1:3">
      <c r="A3" s="41" t="s">
        <v>36</v>
      </c>
      <c r="B3" s="41" t="s">
        <v>92</v>
      </c>
    </row>
    <row r="4" spans="1:3">
      <c r="A4" s="41" t="s">
        <v>37</v>
      </c>
      <c r="B4" s="41" t="s">
        <v>93</v>
      </c>
    </row>
    <row r="5" spans="1:3">
      <c r="A5" s="41" t="s">
        <v>38</v>
      </c>
      <c r="B5" s="41" t="s">
        <v>94</v>
      </c>
    </row>
    <row r="6" spans="1:3">
      <c r="A6" s="41" t="s">
        <v>39</v>
      </c>
      <c r="B6" s="41" t="s">
        <v>95</v>
      </c>
    </row>
    <row r="7" spans="1:3">
      <c r="A7" s="41" t="s">
        <v>40</v>
      </c>
      <c r="B7" s="41"/>
    </row>
    <row r="8" spans="1:3" ht="26.4">
      <c r="A8" s="44" t="s">
        <v>99</v>
      </c>
      <c r="B8" s="41"/>
    </row>
    <row r="9" spans="1:3">
      <c r="A9" s="41" t="s">
        <v>41</v>
      </c>
    </row>
    <row r="10" spans="1:3">
      <c r="A10" s="41" t="s">
        <v>42</v>
      </c>
    </row>
    <row r="11" spans="1:3">
      <c r="A11" s="41" t="s">
        <v>43</v>
      </c>
      <c r="B11" s="41"/>
    </row>
    <row r="12" spans="1:3">
      <c r="A12" s="41" t="s">
        <v>44</v>
      </c>
    </row>
    <row r="13" spans="1:3">
      <c r="A13" s="41" t="s">
        <v>45</v>
      </c>
    </row>
    <row r="14" spans="1:3">
      <c r="A14" s="41" t="s">
        <v>46</v>
      </c>
    </row>
    <row r="15" spans="1:3">
      <c r="A15" s="41" t="s">
        <v>47</v>
      </c>
      <c r="B15" s="41"/>
    </row>
    <row r="16" spans="1:3">
      <c r="A16" s="41" t="s">
        <v>48</v>
      </c>
    </row>
    <row r="17" spans="1:1">
      <c r="A17" s="41" t="s">
        <v>49</v>
      </c>
    </row>
    <row r="18" spans="1:1">
      <c r="A18" s="41" t="s">
        <v>50</v>
      </c>
    </row>
    <row r="19" spans="1:1">
      <c r="A19" s="41" t="s">
        <v>51</v>
      </c>
    </row>
    <row r="20" spans="1:1">
      <c r="A20" s="41" t="s">
        <v>98</v>
      </c>
    </row>
    <row r="21" spans="1:1">
      <c r="A21" t="s">
        <v>96</v>
      </c>
    </row>
  </sheetData>
  <sheetProtection password="D52D" sheet="1" objects="1" scenarios="1"/>
  <pageMargins left="0.7" right="0.7" top="0.75" bottom="0.75" header="0.75" footer="0.75"/>
  <pageSetup firstPageNumber="0" pageOrder="overThenDown"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app</vt:lpstr>
      <vt:lpstr>how_to_fill_out-definitions</vt:lpstr>
      <vt:lpstr>data_validation</vt:lpstr>
      <vt:lpstr>app!Print_Area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PMO3 PMD-b</dc:creator>
  <cp:lastModifiedBy>AD Min</cp:lastModifiedBy>
  <cp:lastPrinted>2025-01-21T09:48:45Z</cp:lastPrinted>
  <dcterms:created xsi:type="dcterms:W3CDTF">2019-10-01T09:08:15Z</dcterms:created>
  <dcterms:modified xsi:type="dcterms:W3CDTF">2025-01-21T09:55:26Z</dcterms:modified>
</cp:coreProperties>
</file>